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xie/Downloads/"/>
    </mc:Choice>
  </mc:AlternateContent>
  <xr:revisionPtr revIDLastSave="0" documentId="13_ncr:1_{D10108AB-829D-4848-998B-BEF41A300E79}" xr6:coauthVersionLast="45" xr6:coauthVersionMax="45" xr10:uidLastSave="{00000000-0000-0000-0000-000000000000}"/>
  <bookViews>
    <workbookView xWindow="0" yWindow="460" windowWidth="28200" windowHeight="16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Sheet1!$BA$3:$BC$44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4" i="1" l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BB33" i="1" l="1"/>
  <c r="BB20" i="1"/>
  <c r="BB21" i="1"/>
  <c r="BB15" i="1"/>
  <c r="BB5" i="1"/>
  <c r="BB31" i="1"/>
  <c r="BB6" i="1"/>
  <c r="BB16" i="1"/>
  <c r="BB38" i="1"/>
  <c r="BB4" i="1"/>
  <c r="BB17" i="1"/>
  <c r="BB32" i="1"/>
  <c r="BB44" i="1"/>
  <c r="BB43" i="1"/>
  <c r="BB25" i="1"/>
  <c r="BB26" i="1"/>
  <c r="BB12" i="1"/>
  <c r="BB42" i="1"/>
  <c r="BB41" i="1"/>
  <c r="BB39" i="1"/>
  <c r="BB29" i="1"/>
  <c r="BB22" i="1"/>
  <c r="BB13" i="1"/>
  <c r="BB30" i="1"/>
  <c r="BB28" i="1"/>
  <c r="BB37" i="1"/>
  <c r="BB24" i="1"/>
  <c r="BB36" i="1"/>
  <c r="BB35" i="1"/>
  <c r="BB10" i="1"/>
  <c r="BB40" i="1"/>
  <c r="BB27" i="1"/>
  <c r="BB34" i="1"/>
  <c r="BB14" i="1"/>
  <c r="BB7" i="1"/>
  <c r="BB11" i="1"/>
  <c r="BB9" i="1"/>
  <c r="BB19" i="1"/>
  <c r="BB8" i="1"/>
  <c r="BC15" i="1" l="1"/>
  <c r="BC33" i="1"/>
  <c r="BC21" i="1"/>
  <c r="BC20" i="1"/>
  <c r="BB23" i="1"/>
  <c r="BB18" i="1"/>
  <c r="BC7" i="1" l="1"/>
  <c r="BC19" i="1"/>
  <c r="BC31" i="1" l="1"/>
  <c r="BC26" i="1"/>
  <c r="BC39" i="1"/>
  <c r="BC6" i="1"/>
  <c r="BC17" i="1"/>
  <c r="BC25" i="1"/>
  <c r="BC4" i="1"/>
  <c r="BC12" i="1"/>
  <c r="BC29" i="1"/>
  <c r="BC16" i="1"/>
  <c r="BC32" i="1"/>
  <c r="BC41" i="1"/>
  <c r="BC43" i="1"/>
  <c r="BC42" i="1"/>
  <c r="BC5" i="1"/>
  <c r="BC38" i="1"/>
  <c r="BC44" i="1"/>
  <c r="BC18" i="1" l="1"/>
  <c r="AY4" i="1"/>
  <c r="BA18" i="1" s="1"/>
  <c r="AY42" i="1"/>
  <c r="BA21" i="1" s="1"/>
  <c r="AY41" i="1"/>
  <c r="BA15" i="1" s="1"/>
  <c r="AY44" i="1"/>
  <c r="BA33" i="1" s="1"/>
  <c r="AY43" i="1"/>
  <c r="BA20" i="1" s="1"/>
  <c r="AY10" i="1"/>
  <c r="BA7" i="1" s="1"/>
  <c r="AY7" i="1"/>
  <c r="BA19" i="1" s="1"/>
  <c r="BC40" i="1"/>
  <c r="AY14" i="1"/>
  <c r="BA40" i="1" s="1"/>
  <c r="BC13" i="1"/>
  <c r="AY22" i="1"/>
  <c r="BA13" i="1" s="1"/>
  <c r="AY27" i="1"/>
  <c r="BA42" i="1" s="1"/>
  <c r="AY5" i="1"/>
  <c r="BC10" i="1"/>
  <c r="AY15" i="1"/>
  <c r="BA10" i="1" s="1"/>
  <c r="BC37" i="1"/>
  <c r="AY19" i="1"/>
  <c r="BA37" i="1" s="1"/>
  <c r="BC22" i="1"/>
  <c r="AY23" i="1"/>
  <c r="BA22" i="1" s="1"/>
  <c r="BC11" i="1"/>
  <c r="AY9" i="1"/>
  <c r="BC24" i="1"/>
  <c r="AY18" i="1"/>
  <c r="BA24" i="1" s="1"/>
  <c r="AY36" i="1"/>
  <c r="BA38" i="1" s="1"/>
  <c r="AY26" i="1"/>
  <c r="BA41" i="1" s="1"/>
  <c r="AY37" i="1"/>
  <c r="BA16" i="1" s="1"/>
  <c r="AY28" i="1"/>
  <c r="BA12" i="1" s="1"/>
  <c r="AY30" i="1"/>
  <c r="BA25" i="1" s="1"/>
  <c r="AY38" i="1"/>
  <c r="BA6" i="1" s="1"/>
  <c r="AY29" i="1"/>
  <c r="BA26" i="1" s="1"/>
  <c r="BC14" i="1"/>
  <c r="AY11" i="1"/>
  <c r="BA14" i="1" s="1"/>
  <c r="BC8" i="1"/>
  <c r="AY6" i="1"/>
  <c r="BA8" i="1" s="1"/>
  <c r="BC34" i="1"/>
  <c r="AY12" i="1"/>
  <c r="BA34" i="1" s="1"/>
  <c r="BC35" i="1"/>
  <c r="AY16" i="1"/>
  <c r="BA35" i="1" s="1"/>
  <c r="AY20" i="1"/>
  <c r="BA28" i="1" s="1"/>
  <c r="BC28" i="1"/>
  <c r="AY32" i="1"/>
  <c r="BA44" i="1" s="1"/>
  <c r="AY40" i="1"/>
  <c r="BA5" i="1" s="1"/>
  <c r="AY31" i="1"/>
  <c r="BA43" i="1" s="1"/>
  <c r="AY33" i="1"/>
  <c r="BA32" i="1" s="1"/>
  <c r="AY24" i="1"/>
  <c r="BA29" i="1" s="1"/>
  <c r="AY35" i="1"/>
  <c r="BA4" i="1" s="1"/>
  <c r="AY34" i="1"/>
  <c r="BA17" i="1" s="1"/>
  <c r="AY25" i="1"/>
  <c r="BA39" i="1" s="1"/>
  <c r="AY39" i="1"/>
  <c r="BA31" i="1" s="1"/>
  <c r="BC9" i="1"/>
  <c r="AY8" i="1"/>
  <c r="BA9" i="1" s="1"/>
  <c r="AY13" i="1"/>
  <c r="BA27" i="1" s="1"/>
  <c r="BC36" i="1"/>
  <c r="AY17" i="1"/>
  <c r="BA36" i="1" s="1"/>
  <c r="BC30" i="1"/>
  <c r="AY21" i="1"/>
  <c r="BA30" i="1" s="1"/>
  <c r="BA11" i="1"/>
  <c r="BC27" i="1"/>
  <c r="BC23" i="1"/>
  <c r="BA23" i="1" l="1"/>
</calcChain>
</file>

<file path=xl/sharedStrings.xml><?xml version="1.0" encoding="utf-8"?>
<sst xmlns="http://schemas.openxmlformats.org/spreadsheetml/2006/main" count="265" uniqueCount="79">
  <si>
    <t>Raw Score</t>
  </si>
  <si>
    <t>Team Place *</t>
  </si>
  <si>
    <t>Team Total Points *</t>
  </si>
  <si>
    <t>Anatomy &amp; Physiology</t>
  </si>
  <si>
    <t>Crime Busters</t>
  </si>
  <si>
    <t>Disease Detectives</t>
  </si>
  <si>
    <t>Dynamic Planet</t>
  </si>
  <si>
    <t>Experimental Design</t>
  </si>
  <si>
    <t>Road Scholar</t>
  </si>
  <si>
    <t>Write It/Do It</t>
  </si>
  <si>
    <t>Ecology</t>
  </si>
  <si>
    <t>Fast Facts</t>
  </si>
  <si>
    <t>Hovercraft</t>
  </si>
  <si>
    <t xml:space="preserve">Microbe Mission </t>
  </si>
  <si>
    <t xml:space="preserve">Optics </t>
  </si>
  <si>
    <t>Rocks and Minerals</t>
  </si>
  <si>
    <t>Wright Stuff</t>
  </si>
  <si>
    <t>Team #</t>
  </si>
  <si>
    <t>Teams</t>
  </si>
  <si>
    <t>(#) denotes Tier 2           [#] denotes Tier 3            {#} denotes Tier 4            CV = Constraint Violation</t>
  </si>
  <si>
    <t>2018 Holt Science Olympiad Division B Invitational</t>
  </si>
  <si>
    <t>Final Standings</t>
  </si>
  <si>
    <t>Team</t>
  </si>
  <si>
    <t>Place</t>
  </si>
  <si>
    <t>Points</t>
  </si>
  <si>
    <t>Chippewa MS Maroon</t>
  </si>
  <si>
    <t>Clague MS Green</t>
  </si>
  <si>
    <t>Clague MS Blue</t>
  </si>
  <si>
    <t>Boulan Park MS Purple</t>
  </si>
  <si>
    <t>Boulan Park MS White</t>
  </si>
  <si>
    <t>Boulan Park MS Red</t>
  </si>
  <si>
    <t>Smith MS Gold</t>
  </si>
  <si>
    <t>Smith MS White</t>
  </si>
  <si>
    <t>Dansville MS Black</t>
  </si>
  <si>
    <t>Dansville MS Gold</t>
  </si>
  <si>
    <t>Power MS</t>
  </si>
  <si>
    <t>Washington Woods MS</t>
  </si>
  <si>
    <t>Hope MS</t>
  </si>
  <si>
    <t>Holt Jr. HS  Gold</t>
  </si>
  <si>
    <t>Holt Jr. HS  Brown</t>
  </si>
  <si>
    <t>Kinawa MS  Maroon</t>
  </si>
  <si>
    <t>Kinawa MS  White</t>
  </si>
  <si>
    <t>Liberty MS Blue</t>
  </si>
  <si>
    <t>Liberty MS Silver</t>
  </si>
  <si>
    <t>Haslett MS Gold</t>
  </si>
  <si>
    <t>Haslett MS Blue</t>
  </si>
  <si>
    <t>McCord Jr HS Red</t>
  </si>
  <si>
    <t>McCord Jr HS Black</t>
  </si>
  <si>
    <t>L’Anse Creuse MS South</t>
  </si>
  <si>
    <t>Warner MS</t>
  </si>
  <si>
    <t>Novi Meadows Elementary</t>
  </si>
  <si>
    <t>Lansing Homeschool Scholars</t>
  </si>
  <si>
    <t>Meads Mill MS Gold</t>
  </si>
  <si>
    <t>Meads Mill MS Maroon</t>
  </si>
  <si>
    <t xml:space="preserve">St. Martha </t>
  </si>
  <si>
    <t>Canton Charter Acad.  Blue</t>
  </si>
  <si>
    <t>Canton Charter Acad.  White</t>
  </si>
  <si>
    <t xml:space="preserve">Washtenaw Int’l Academy </t>
  </si>
  <si>
    <t>Hillside MS Red</t>
  </si>
  <si>
    <t>Hillside MS Black</t>
  </si>
  <si>
    <t>Fowlerville Jr. HS</t>
  </si>
  <si>
    <t xml:space="preserve">Scores range from 1 to 41, 1 being first place, 41 being forty first place.  A score of 42 denotes a no-show to an event.   </t>
  </si>
  <si>
    <t xml:space="preserve">Chippewa MS Blue </t>
  </si>
  <si>
    <t>Scranton Black</t>
  </si>
  <si>
    <t>Scranton Orange</t>
  </si>
  <si>
    <t>NS</t>
  </si>
  <si>
    <t>Battery Buggy</t>
  </si>
  <si>
    <t xml:space="preserve">Herpetology </t>
  </si>
  <si>
    <t xml:space="preserve">Meterology </t>
  </si>
  <si>
    <t xml:space="preserve">Mystery Architecture  </t>
  </si>
  <si>
    <t xml:space="preserve">Potions and Poisons </t>
  </si>
  <si>
    <t xml:space="preserve">Roller Coaster </t>
  </si>
  <si>
    <t xml:space="preserve">Solar System </t>
  </si>
  <si>
    <t xml:space="preserve">Thermodynamics  </t>
  </si>
  <si>
    <t xml:space="preserve">Towers </t>
  </si>
  <si>
    <t>#</t>
  </si>
  <si>
    <t>Ionia MS Blue</t>
  </si>
  <si>
    <t>Ionia MS White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</si>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</sst>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);\(0.0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0" xfId="0" applyFont="1"/>
    <xf numFmtId="0" fontId="0" fillId="0" borderId="0" xfId="0" applyFont="1" applyBorder="1" applyAlignment="1">
      <alignment textRotation="90"/>
    </xf>
    <xf numFmtId="0" fontId="0" fillId="0" borderId="0" xfId="0" applyFont="1"/>
    <xf numFmtId="0" fontId="1" fillId="0" borderId="1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2" borderId="2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vertical="center" textRotation="90" wrapText="1"/>
    </xf>
    <xf numFmtId="0" fontId="1" fillId="0" borderId="1" xfId="0" applyFont="1" applyFill="1" applyBorder="1" applyAlignment="1">
      <alignment vertical="center" textRotation="90" wrapText="1"/>
    </xf>
    <xf numFmtId="0" fontId="1" fillId="2" borderId="3" xfId="0" applyFont="1" applyFill="1" applyBorder="1" applyAlignment="1">
      <alignment vertical="center" textRotation="90" wrapText="1"/>
    </xf>
    <xf numFmtId="0" fontId="1" fillId="0" borderId="2" xfId="0" applyFont="1" applyFill="1" applyBorder="1" applyAlignment="1">
      <alignment vertical="center" textRotation="90" wrapText="1"/>
    </xf>
    <xf numFmtId="0" fontId="1" fillId="2" borderId="1" xfId="0" applyFont="1" applyFill="1" applyBorder="1" applyAlignment="1">
      <alignment vertical="center" textRotation="90" wrapText="1"/>
    </xf>
    <xf numFmtId="0" fontId="0" fillId="0" borderId="0" xfId="0" applyFont="1" applyAlignment="1">
      <alignment textRotation="90"/>
    </xf>
    <xf numFmtId="0" fontId="3" fillId="0" borderId="0" xfId="0" applyFont="1"/>
    <xf numFmtId="0" fontId="1" fillId="3" borderId="1" xfId="0" applyFont="1" applyFill="1" applyBorder="1" applyAlignment="1">
      <alignment vertical="center" textRotation="90"/>
    </xf>
    <xf numFmtId="0" fontId="1" fillId="3" borderId="8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2" xfId="0" applyFont="1" applyFill="1" applyBorder="1" applyAlignment="1">
      <alignment vertical="center" textRotation="90"/>
    </xf>
    <xf numFmtId="0" fontId="1" fillId="3" borderId="6" xfId="0" applyFont="1" applyFill="1" applyBorder="1"/>
    <xf numFmtId="0" fontId="1" fillId="3" borderId="0" xfId="0" applyFont="1" applyFill="1" applyBorder="1"/>
    <xf numFmtId="0" fontId="1" fillId="3" borderId="11" xfId="0" applyFont="1" applyFill="1" applyBorder="1"/>
    <xf numFmtId="0" fontId="1" fillId="3" borderId="0" xfId="0" applyFont="1" applyFill="1"/>
    <xf numFmtId="0" fontId="2" fillId="0" borderId="1" xfId="0" applyFont="1" applyBorder="1" applyAlignment="1">
      <alignment vertical="center" textRotation="90" wrapText="1"/>
    </xf>
    <xf numFmtId="0" fontId="1" fillId="0" borderId="0" xfId="0" applyFont="1" applyFill="1" applyBorder="1" applyAlignment="1"/>
    <xf numFmtId="0" fontId="5" fillId="3" borderId="6" xfId="0" applyFont="1" applyFill="1" applyBorder="1"/>
    <xf numFmtId="0" fontId="5" fillId="3" borderId="0" xfId="0" applyFont="1" applyFill="1" applyBorder="1"/>
    <xf numFmtId="0" fontId="5" fillId="3" borderId="11" xfId="0" applyFont="1" applyFill="1" applyBorder="1"/>
    <xf numFmtId="0" fontId="5" fillId="0" borderId="4" xfId="0" applyFont="1" applyFill="1" applyBorder="1"/>
    <xf numFmtId="0" fontId="5" fillId="3" borderId="5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0" xfId="0" applyFont="1" applyAlignment="1">
      <alignment textRotation="90"/>
    </xf>
    <xf numFmtId="164" fontId="1" fillId="3" borderId="0" xfId="0" applyNumberFormat="1" applyFont="1" applyFill="1" applyBorder="1"/>
    <xf numFmtId="0" fontId="5" fillId="3" borderId="8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vertical="center" textRotation="90"/>
    </xf>
    <xf numFmtId="164" fontId="1" fillId="3" borderId="8" xfId="0" applyNumberFormat="1" applyFont="1" applyFill="1" applyBorder="1"/>
    <xf numFmtId="164" fontId="1" fillId="3" borderId="5" xfId="0" applyNumberFormat="1" applyFont="1" applyFill="1" applyBorder="1"/>
    <xf numFmtId="164" fontId="1" fillId="3" borderId="10" xfId="0" applyNumberFormat="1" applyFont="1" applyFill="1" applyBorder="1"/>
    <xf numFmtId="1" fontId="1" fillId="3" borderId="8" xfId="0" applyNumberFormat="1" applyFont="1" applyFill="1" applyBorder="1"/>
    <xf numFmtId="1" fontId="1" fillId="3" borderId="5" xfId="0" applyNumberFormat="1" applyFont="1" applyFill="1" applyBorder="1"/>
    <xf numFmtId="1" fontId="1" fillId="3" borderId="10" xfId="0" applyNumberFormat="1" applyFont="1" applyFill="1" applyBorder="1"/>
    <xf numFmtId="39" fontId="0" fillId="0" borderId="0" xfId="0" applyNumberFormat="1" applyFont="1"/>
    <xf numFmtId="39" fontId="1" fillId="3" borderId="1" xfId="0" applyNumberFormat="1" applyFont="1" applyFill="1" applyBorder="1" applyAlignment="1">
      <alignment vertical="center" textRotation="90"/>
    </xf>
    <xf numFmtId="39" fontId="5" fillId="3" borderId="6" xfId="0" applyNumberFormat="1" applyFont="1" applyFill="1" applyBorder="1"/>
    <xf numFmtId="0" fontId="5" fillId="3" borderId="0" xfId="0" applyNumberFormat="1" applyFont="1" applyFill="1" applyBorder="1"/>
    <xf numFmtId="0" fontId="5" fillId="3" borderId="11" xfId="0" applyNumberFormat="1" applyFont="1" applyFill="1" applyBorder="1"/>
    <xf numFmtId="165" fontId="1" fillId="3" borderId="5" xfId="0" applyNumberFormat="1" applyFont="1" applyFill="1" applyBorder="1"/>
    <xf numFmtId="165" fontId="1" fillId="3" borderId="6" xfId="0" applyNumberFormat="1" applyFont="1" applyFill="1" applyBorder="1"/>
    <xf numFmtId="165" fontId="1" fillId="3" borderId="0" xfId="0" applyNumberFormat="1" applyFont="1" applyFill="1" applyBorder="1"/>
    <xf numFmtId="165" fontId="1" fillId="3" borderId="11" xfId="0" applyNumberFormat="1" applyFont="1" applyFill="1" applyBorder="1"/>
    <xf numFmtId="0" fontId="0" fillId="0" borderId="0" xfId="0" applyFont="1" applyFill="1" applyBorder="1"/>
    <xf numFmtId="165" fontId="1" fillId="3" borderId="10" xfId="0" applyNumberFormat="1" applyFont="1" applyFill="1" applyBorder="1"/>
    <xf numFmtId="0" fontId="1" fillId="0" borderId="15" xfId="0" applyFont="1" applyBorder="1"/>
    <xf numFmtId="0" fontId="5" fillId="3" borderId="6" xfId="0" applyNumberFormat="1" applyFont="1" applyFill="1" applyBorder="1"/>
    <xf numFmtId="0" fontId="1" fillId="4" borderId="6" xfId="0" applyFont="1" applyFill="1" applyBorder="1"/>
    <xf numFmtId="0" fontId="1" fillId="4" borderId="0" xfId="0" applyFont="1" applyFill="1" applyBorder="1"/>
    <xf numFmtId="0" fontId="1" fillId="4" borderId="11" xfId="0" applyFont="1" applyFill="1" applyBorder="1"/>
    <xf numFmtId="0" fontId="1" fillId="4" borderId="0" xfId="0" applyFont="1" applyFill="1"/>
    <xf numFmtId="0" fontId="1" fillId="3" borderId="8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5" xfId="0" applyNumberFormat="1" applyFont="1" applyFill="1" applyBorder="1"/>
    <xf numFmtId="0" fontId="1" fillId="0" borderId="0" xfId="0" applyFont="1" applyAlignment="1">
      <alignment horizontal="center"/>
    </xf>
    <xf numFmtId="0" fontId="1" fillId="3" borderId="10" xfId="0" applyNumberFormat="1" applyFont="1" applyFill="1" applyBorder="1"/>
    <xf numFmtId="0" fontId="5" fillId="3" borderId="0" xfId="0" applyNumberFormat="1" applyFont="1" applyFill="1"/>
    <xf numFmtId="0" fontId="0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Z45"/>
  <sheetViews>
    <sheetView tabSelected="1" zoomScale="70" zoomScaleNormal="70" workbookViewId="0">
      <pane xSplit="2" ySplit="3" topLeftCell="S16" activePane="bottomRight" state="frozen"/>
      <selection pane="topRight" activeCell="C1" sqref="C1"/>
      <selection pane="bottomLeft" activeCell="A4" sqref="A4"/>
      <selection pane="bottomRight" activeCell="AG31" sqref="AG31"/>
    </sheetView>
  </sheetViews>
  <sheetFormatPr baseColWidth="10" defaultColWidth="9.1640625" defaultRowHeight="15" x14ac:dyDescent="0.2"/>
  <cols>
    <col min="1" max="1" width="4.5" style="9" customWidth="1"/>
    <col min="2" max="2" width="28.1640625" style="9" bestFit="1" customWidth="1"/>
    <col min="3" max="3" width="4.5" style="9" bestFit="1" customWidth="1"/>
    <col min="4" max="4" width="6.5" style="7" bestFit="1" customWidth="1"/>
    <col min="5" max="5" width="3.5" style="9" customWidth="1"/>
    <col min="6" max="6" width="9.83203125" style="9" bestFit="1" customWidth="1"/>
    <col min="7" max="7" width="5.5" style="9" bestFit="1" customWidth="1"/>
    <col min="8" max="8" width="6.5" style="9" customWidth="1"/>
    <col min="9" max="9" width="4" style="9" bestFit="1" customWidth="1"/>
    <col min="10" max="10" width="4.6640625" style="44" bestFit="1" customWidth="1"/>
    <col min="11" max="11" width="4" style="9" bestFit="1" customWidth="1"/>
    <col min="12" max="12" width="5" style="9" customWidth="1"/>
    <col min="13" max="13" width="4" style="9" bestFit="1" customWidth="1"/>
    <col min="14" max="14" width="3.6640625" style="9" customWidth="1"/>
    <col min="15" max="17" width="5.5" style="9" bestFit="1" customWidth="1"/>
    <col min="18" max="18" width="5.6640625" style="9" customWidth="1"/>
    <col min="19" max="19" width="4" style="9" bestFit="1" customWidth="1"/>
    <col min="20" max="20" width="5" style="9" bestFit="1" customWidth="1"/>
    <col min="21" max="21" width="4" style="9" bestFit="1" customWidth="1"/>
    <col min="22" max="22" width="6.6640625" style="9" customWidth="1"/>
    <col min="23" max="23" width="4" style="9" bestFit="1" customWidth="1"/>
    <col min="24" max="24" width="4.6640625" style="9" customWidth="1"/>
    <col min="25" max="25" width="4.1640625" style="9" bestFit="1" customWidth="1"/>
    <col min="26" max="26" width="5.5" style="9" bestFit="1" customWidth="1"/>
    <col min="27" max="27" width="3.83203125" style="9" customWidth="1"/>
    <col min="28" max="28" width="5" style="9" bestFit="1" customWidth="1"/>
    <col min="29" max="29" width="4" style="9" bestFit="1" customWidth="1"/>
    <col min="30" max="30" width="7.1640625" style="9" customWidth="1"/>
    <col min="31" max="31" width="4" style="9" bestFit="1" customWidth="1"/>
    <col min="32" max="32" width="6" style="9" bestFit="1" customWidth="1"/>
    <col min="33" max="33" width="5.5" style="9" bestFit="1" customWidth="1"/>
    <col min="34" max="34" width="5" style="9" bestFit="1" customWidth="1"/>
    <col min="35" max="35" width="4" style="9" bestFit="1" customWidth="1"/>
    <col min="36" max="36" width="5.5" style="9" bestFit="1" customWidth="1"/>
    <col min="37" max="37" width="4" style="9" bestFit="1" customWidth="1"/>
    <col min="38" max="38" width="4.5" style="9" customWidth="1"/>
    <col min="39" max="39" width="4" style="9" bestFit="1" customWidth="1"/>
    <col min="40" max="40" width="8" style="9" customWidth="1"/>
    <col min="41" max="41" width="7" style="9" bestFit="1" customWidth="1"/>
    <col min="42" max="42" width="7.6640625" style="9" customWidth="1"/>
    <col min="43" max="43" width="4" style="9" bestFit="1" customWidth="1"/>
    <col min="44" max="44" width="8.1640625" style="9" bestFit="1" customWidth="1"/>
    <col min="45" max="45" width="4" style="9" bestFit="1" customWidth="1"/>
    <col min="46" max="46" width="6.83203125" style="52" customWidth="1"/>
    <col min="47" max="47" width="4" style="9" bestFit="1" customWidth="1"/>
    <col min="48" max="48" width="4.5" style="9" customWidth="1"/>
    <col min="49" max="49" width="2.33203125" style="9" customWidth="1"/>
    <col min="50" max="50" width="7.83203125" style="9" customWidth="1"/>
    <col min="51" max="51" width="5.83203125" style="9" customWidth="1"/>
    <col min="52" max="52" width="3" style="9" customWidth="1"/>
    <col min="53" max="53" width="11.1640625" style="9" bestFit="1" customWidth="1"/>
    <col min="54" max="54" width="33" style="9" bestFit="1" customWidth="1"/>
    <col min="55" max="55" width="12" style="9" bestFit="1" customWidth="1"/>
    <col min="56" max="16384" width="9.1640625" style="9"/>
  </cols>
  <sheetData>
    <row r="1" spans="1:55" ht="21" customHeight="1" x14ac:dyDescent="0.2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BA1" s="76" t="s">
        <v>21</v>
      </c>
      <c r="BB1" s="76"/>
      <c r="BC1" s="76"/>
    </row>
    <row r="2" spans="1:55" hidden="1" x14ac:dyDescent="0.2">
      <c r="A2" s="7"/>
      <c r="B2" s="7"/>
      <c r="C2" s="7"/>
      <c r="E2" s="7"/>
      <c r="F2" s="7"/>
      <c r="G2" s="7"/>
      <c r="H2" s="7"/>
      <c r="I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55" ht="131.25" customHeight="1" x14ac:dyDescent="0.25">
      <c r="A3" s="41" t="s">
        <v>17</v>
      </c>
      <c r="B3" s="21" t="s">
        <v>18</v>
      </c>
      <c r="C3" s="10" t="s">
        <v>3</v>
      </c>
      <c r="D3" s="22" t="s">
        <v>0</v>
      </c>
      <c r="E3" s="11" t="s">
        <v>66</v>
      </c>
      <c r="F3" s="26" t="s">
        <v>0</v>
      </c>
      <c r="G3" s="10" t="s">
        <v>4</v>
      </c>
      <c r="H3" s="22" t="s">
        <v>0</v>
      </c>
      <c r="I3" s="12" t="s">
        <v>5</v>
      </c>
      <c r="J3" s="45" t="s">
        <v>0</v>
      </c>
      <c r="K3" s="13" t="s">
        <v>6</v>
      </c>
      <c r="L3" s="22" t="s">
        <v>0</v>
      </c>
      <c r="M3" s="31" t="s">
        <v>10</v>
      </c>
      <c r="N3" s="22" t="s">
        <v>0</v>
      </c>
      <c r="O3" s="11" t="s">
        <v>7</v>
      </c>
      <c r="P3" s="22" t="s">
        <v>0</v>
      </c>
      <c r="Q3" s="11" t="s">
        <v>11</v>
      </c>
      <c r="R3" s="22" t="s">
        <v>0</v>
      </c>
      <c r="S3" s="13" t="s">
        <v>67</v>
      </c>
      <c r="T3" s="22" t="s">
        <v>0</v>
      </c>
      <c r="U3" s="14" t="s">
        <v>12</v>
      </c>
      <c r="V3" s="22" t="s">
        <v>0</v>
      </c>
      <c r="W3" s="15" t="s">
        <v>68</v>
      </c>
      <c r="X3" s="22" t="s">
        <v>0</v>
      </c>
      <c r="Y3" s="13" t="s">
        <v>13</v>
      </c>
      <c r="Z3" s="22" t="s">
        <v>0</v>
      </c>
      <c r="AA3" s="16" t="s">
        <v>69</v>
      </c>
      <c r="AB3" s="22" t="s">
        <v>0</v>
      </c>
      <c r="AC3" s="16" t="s">
        <v>14</v>
      </c>
      <c r="AD3" s="22" t="s">
        <v>0</v>
      </c>
      <c r="AE3" s="17" t="s">
        <v>70</v>
      </c>
      <c r="AF3" s="22" t="s">
        <v>0</v>
      </c>
      <c r="AG3" s="10" t="s">
        <v>8</v>
      </c>
      <c r="AH3" s="22" t="s">
        <v>0</v>
      </c>
      <c r="AI3" s="18" t="s">
        <v>15</v>
      </c>
      <c r="AJ3" s="22" t="s">
        <v>0</v>
      </c>
      <c r="AK3" s="16" t="s">
        <v>71</v>
      </c>
      <c r="AL3" s="22" t="s">
        <v>0</v>
      </c>
      <c r="AM3" s="16" t="s">
        <v>72</v>
      </c>
      <c r="AN3" s="22" t="s">
        <v>0</v>
      </c>
      <c r="AO3" s="16" t="s">
        <v>73</v>
      </c>
      <c r="AP3" s="22" t="s">
        <v>0</v>
      </c>
      <c r="AQ3" s="13" t="s">
        <v>74</v>
      </c>
      <c r="AR3" s="22" t="s">
        <v>0</v>
      </c>
      <c r="AS3" s="19" t="s">
        <v>16</v>
      </c>
      <c r="AT3" s="53" t="s">
        <v>0</v>
      </c>
      <c r="AU3" s="13" t="s">
        <v>9</v>
      </c>
      <c r="AV3" s="22" t="s">
        <v>0</v>
      </c>
      <c r="AW3" s="8"/>
      <c r="AX3" s="20" t="s">
        <v>2</v>
      </c>
      <c r="AY3" s="20" t="s">
        <v>1</v>
      </c>
      <c r="BA3" s="9" t="s">
        <v>23</v>
      </c>
      <c r="BB3" s="9" t="s">
        <v>22</v>
      </c>
      <c r="BC3" s="9" t="s">
        <v>24</v>
      </c>
    </row>
    <row r="4" spans="1:55" x14ac:dyDescent="0.2">
      <c r="A4" s="9">
        <v>1</v>
      </c>
      <c r="B4" s="38" t="s">
        <v>62</v>
      </c>
      <c r="C4" s="2">
        <v>18</v>
      </c>
      <c r="D4" s="23">
        <v>76.5</v>
      </c>
      <c r="E4" s="1">
        <v>14</v>
      </c>
      <c r="F4" s="58">
        <v>150.1</v>
      </c>
      <c r="G4" s="2">
        <v>26</v>
      </c>
      <c r="H4" s="23">
        <v>30.5</v>
      </c>
      <c r="I4" s="1">
        <v>16</v>
      </c>
      <c r="J4" s="33">
        <v>29</v>
      </c>
      <c r="K4" s="2">
        <v>22</v>
      </c>
      <c r="L4" s="23">
        <v>54</v>
      </c>
      <c r="M4" s="1">
        <v>29</v>
      </c>
      <c r="N4" s="27">
        <v>33</v>
      </c>
      <c r="O4" s="2">
        <v>18</v>
      </c>
      <c r="P4" s="23">
        <v>65</v>
      </c>
      <c r="Q4" s="1">
        <v>6</v>
      </c>
      <c r="R4" s="27">
        <v>564</v>
      </c>
      <c r="S4" s="2">
        <v>8</v>
      </c>
      <c r="T4" s="23">
        <v>22</v>
      </c>
      <c r="U4" s="1">
        <v>22</v>
      </c>
      <c r="V4" s="27">
        <v>26.437999999999999</v>
      </c>
      <c r="W4" s="2">
        <v>13</v>
      </c>
      <c r="X4" s="23">
        <v>39</v>
      </c>
      <c r="Y4" s="1">
        <v>10</v>
      </c>
      <c r="Z4" s="27">
        <v>42</v>
      </c>
      <c r="AA4" s="2">
        <v>22</v>
      </c>
      <c r="AB4" s="23">
        <v>457</v>
      </c>
      <c r="AC4" s="1">
        <v>18</v>
      </c>
      <c r="AD4" s="27">
        <v>28.4</v>
      </c>
      <c r="AE4" s="2">
        <v>8</v>
      </c>
      <c r="AF4" s="23">
        <v>86.2</v>
      </c>
      <c r="AG4" s="1">
        <v>18</v>
      </c>
      <c r="AH4" s="27">
        <v>31.5</v>
      </c>
      <c r="AI4" s="2">
        <v>6</v>
      </c>
      <c r="AJ4" s="46">
        <v>65.5</v>
      </c>
      <c r="AK4" s="1">
        <v>41</v>
      </c>
      <c r="AL4" s="27" t="s">
        <v>78</v>
      </c>
      <c r="AM4" s="2">
        <v>17</v>
      </c>
      <c r="AN4" s="23">
        <v>42</v>
      </c>
      <c r="AO4" s="9">
        <v>12</v>
      </c>
      <c r="AP4" s="65">
        <v>72.106999999999999</v>
      </c>
      <c r="AQ4" s="2">
        <v>32</v>
      </c>
      <c r="AR4" s="23">
        <v>365.76</v>
      </c>
      <c r="AS4" s="1">
        <v>14</v>
      </c>
      <c r="AT4" s="54">
        <v>47.88</v>
      </c>
      <c r="AU4" s="2">
        <v>15</v>
      </c>
      <c r="AV4" s="23">
        <v>18</v>
      </c>
      <c r="AX4" s="9">
        <f>SUM(C4,E4,G4,I4,K4,M4,O4,Q4,S4,U4,W4,Y4,AA4,AC4,AE4,AG4,AI4,AK4,AM4,AO4,AQ4,AS4,AU4)</f>
        <v>405</v>
      </c>
      <c r="AY4" s="9">
        <f>RANK(AX4,$AX$4:$AX$44,2)</f>
        <v>15</v>
      </c>
      <c r="BA4" s="9">
        <f>$AY$35</f>
        <v>1</v>
      </c>
      <c r="BB4" s="9" t="str">
        <f>$B$35</f>
        <v>Meads Mill MS Maroon</v>
      </c>
      <c r="BC4" s="9">
        <f>$AX$35</f>
        <v>117</v>
      </c>
    </row>
    <row r="5" spans="1:55" x14ac:dyDescent="0.2">
      <c r="A5" s="9">
        <v>2</v>
      </c>
      <c r="B5" s="39" t="s">
        <v>25</v>
      </c>
      <c r="C5" s="4">
        <v>33</v>
      </c>
      <c r="D5" s="24">
        <v>42.5</v>
      </c>
      <c r="E5" s="3">
        <v>16</v>
      </c>
      <c r="F5" s="59">
        <v>191.84</v>
      </c>
      <c r="G5" s="4">
        <v>20</v>
      </c>
      <c r="H5" s="24">
        <v>41</v>
      </c>
      <c r="I5" s="3">
        <v>23</v>
      </c>
      <c r="J5" s="34">
        <v>24</v>
      </c>
      <c r="K5" s="4">
        <v>26</v>
      </c>
      <c r="L5" s="24">
        <v>45</v>
      </c>
      <c r="M5" s="3">
        <v>10</v>
      </c>
      <c r="N5" s="28">
        <v>67</v>
      </c>
      <c r="O5" s="4">
        <v>23</v>
      </c>
      <c r="P5" s="24">
        <v>45</v>
      </c>
      <c r="Q5" s="3">
        <v>13</v>
      </c>
      <c r="R5" s="28">
        <v>418</v>
      </c>
      <c r="S5" s="4">
        <v>15</v>
      </c>
      <c r="T5" s="24">
        <v>16</v>
      </c>
      <c r="U5" s="3">
        <v>27</v>
      </c>
      <c r="V5" s="28">
        <v>14.25</v>
      </c>
      <c r="W5" s="4">
        <v>24</v>
      </c>
      <c r="X5" s="24">
        <v>31</v>
      </c>
      <c r="Y5" s="3">
        <v>26</v>
      </c>
      <c r="Z5" s="28">
        <v>24</v>
      </c>
      <c r="AA5" s="4">
        <v>23</v>
      </c>
      <c r="AB5" s="24">
        <v>441</v>
      </c>
      <c r="AC5" s="3">
        <v>19</v>
      </c>
      <c r="AD5" s="28">
        <v>27.85</v>
      </c>
      <c r="AE5" s="4">
        <v>23</v>
      </c>
      <c r="AF5" s="24">
        <v>66</v>
      </c>
      <c r="AG5" s="3">
        <v>16</v>
      </c>
      <c r="AH5" s="28">
        <v>34</v>
      </c>
      <c r="AI5" s="4">
        <v>19</v>
      </c>
      <c r="AJ5" s="47">
        <v>40</v>
      </c>
      <c r="AK5" s="3">
        <v>41</v>
      </c>
      <c r="AL5" s="28" t="s">
        <v>78</v>
      </c>
      <c r="AM5" s="4">
        <v>22</v>
      </c>
      <c r="AN5" s="24">
        <v>33</v>
      </c>
      <c r="AO5" s="9">
        <v>17</v>
      </c>
      <c r="AP5" s="66">
        <v>65.105000000000004</v>
      </c>
      <c r="AQ5" s="4">
        <v>33</v>
      </c>
      <c r="AR5" s="24">
        <v>180.73</v>
      </c>
      <c r="AS5" s="3">
        <v>23</v>
      </c>
      <c r="AT5" s="55">
        <v>4.8899999999999997</v>
      </c>
      <c r="AU5" s="4">
        <v>8</v>
      </c>
      <c r="AV5" s="24">
        <v>24</v>
      </c>
      <c r="AX5" s="9">
        <f t="shared" ref="AX5:AX44" si="0">SUM(C5,E5,G5,I5,K5,M5,O5,Q5,S5,U5,W5,Y5,AA5,AC5,AE5,AG5,AI5,AK5,AM5,AO5,AQ5,AS5,AU5)</f>
        <v>500</v>
      </c>
      <c r="AY5" s="9">
        <f t="shared" ref="AY5:AY44" si="1">RANK(AX5,$AX$4:$AX$44,2)</f>
        <v>20</v>
      </c>
      <c r="BA5" s="7">
        <f>$AY$40</f>
        <v>2</v>
      </c>
      <c r="BB5" s="7" t="str">
        <f>$B$40</f>
        <v>Hillside MS Red</v>
      </c>
      <c r="BC5" s="7">
        <f>$AX$40</f>
        <v>151</v>
      </c>
    </row>
    <row r="6" spans="1:55" x14ac:dyDescent="0.2">
      <c r="A6" s="9">
        <v>3</v>
      </c>
      <c r="B6" s="39" t="s">
        <v>26</v>
      </c>
      <c r="C6" s="4">
        <v>4</v>
      </c>
      <c r="D6" s="24">
        <v>116</v>
      </c>
      <c r="E6" s="3">
        <v>10</v>
      </c>
      <c r="F6" s="59">
        <v>47.1</v>
      </c>
      <c r="G6" s="4">
        <v>5</v>
      </c>
      <c r="H6" s="24">
        <v>75</v>
      </c>
      <c r="I6" s="3">
        <v>2</v>
      </c>
      <c r="J6" s="34">
        <v>40</v>
      </c>
      <c r="K6" s="4">
        <v>17</v>
      </c>
      <c r="L6" s="24">
        <v>61</v>
      </c>
      <c r="M6" s="3">
        <v>1</v>
      </c>
      <c r="N6" s="28">
        <v>89</v>
      </c>
      <c r="O6" s="4">
        <v>5</v>
      </c>
      <c r="P6" s="24">
        <v>92</v>
      </c>
      <c r="Q6" s="3">
        <v>1</v>
      </c>
      <c r="R6" s="34">
        <v>678</v>
      </c>
      <c r="S6" s="4">
        <v>3</v>
      </c>
      <c r="T6" s="47">
        <v>32</v>
      </c>
      <c r="U6" s="3">
        <v>10</v>
      </c>
      <c r="V6" s="28">
        <v>60.384999999999998</v>
      </c>
      <c r="W6" s="4">
        <v>7</v>
      </c>
      <c r="X6" s="24">
        <v>46</v>
      </c>
      <c r="Y6" s="3">
        <v>5</v>
      </c>
      <c r="Z6" s="28">
        <v>57.5</v>
      </c>
      <c r="AA6" s="4">
        <v>16</v>
      </c>
      <c r="AB6" s="24">
        <v>559</v>
      </c>
      <c r="AC6" s="3">
        <v>7</v>
      </c>
      <c r="AD6" s="28">
        <v>50.8</v>
      </c>
      <c r="AE6" s="4">
        <v>21</v>
      </c>
      <c r="AF6" s="24">
        <v>70.599999999999994</v>
      </c>
      <c r="AG6" s="3">
        <v>3</v>
      </c>
      <c r="AH6" s="28">
        <v>74</v>
      </c>
      <c r="AI6" s="4">
        <v>13</v>
      </c>
      <c r="AJ6" s="47">
        <v>56</v>
      </c>
      <c r="AK6" s="3">
        <v>6</v>
      </c>
      <c r="AL6" s="28">
        <v>275</v>
      </c>
      <c r="AM6" s="4">
        <v>2</v>
      </c>
      <c r="AN6" s="24">
        <v>88</v>
      </c>
      <c r="AO6" s="9">
        <v>6</v>
      </c>
      <c r="AP6" s="66">
        <v>80.369</v>
      </c>
      <c r="AQ6" s="4">
        <v>12</v>
      </c>
      <c r="AR6" s="24">
        <v>1243.57</v>
      </c>
      <c r="AS6" s="3">
        <v>20</v>
      </c>
      <c r="AT6" s="55">
        <v>9.1199999999999992</v>
      </c>
      <c r="AU6" s="4">
        <v>30</v>
      </c>
      <c r="AV6" s="24">
        <v>12</v>
      </c>
      <c r="AX6" s="9">
        <f t="shared" si="0"/>
        <v>206</v>
      </c>
      <c r="AY6" s="9">
        <f t="shared" si="1"/>
        <v>5</v>
      </c>
      <c r="BA6" s="9">
        <f>$AY$38</f>
        <v>3</v>
      </c>
      <c r="BB6" s="9" t="str">
        <f>$B$38</f>
        <v>Canton Charter Acad.  White</v>
      </c>
      <c r="BC6" s="9">
        <f>$AX$38</f>
        <v>154</v>
      </c>
    </row>
    <row r="7" spans="1:55" x14ac:dyDescent="0.2">
      <c r="A7" s="9">
        <v>4</v>
      </c>
      <c r="B7" s="40" t="s">
        <v>27</v>
      </c>
      <c r="C7" s="6">
        <v>21</v>
      </c>
      <c r="D7" s="25">
        <v>72</v>
      </c>
      <c r="E7" s="5">
        <v>7</v>
      </c>
      <c r="F7" s="60">
        <v>35.76</v>
      </c>
      <c r="G7" s="6">
        <v>29</v>
      </c>
      <c r="H7" s="25">
        <v>24</v>
      </c>
      <c r="I7" s="5">
        <v>12</v>
      </c>
      <c r="J7" s="35">
        <v>32</v>
      </c>
      <c r="K7" s="6">
        <v>11</v>
      </c>
      <c r="L7" s="25">
        <v>67</v>
      </c>
      <c r="M7" s="5">
        <v>24</v>
      </c>
      <c r="N7" s="29">
        <v>41</v>
      </c>
      <c r="O7" s="6">
        <v>17</v>
      </c>
      <c r="P7" s="25">
        <v>71</v>
      </c>
      <c r="Q7" s="5">
        <v>26</v>
      </c>
      <c r="R7" s="29">
        <v>265</v>
      </c>
      <c r="S7" s="6">
        <v>20</v>
      </c>
      <c r="T7" s="25">
        <v>13</v>
      </c>
      <c r="U7" s="5">
        <v>24</v>
      </c>
      <c r="V7" s="29">
        <v>20.25</v>
      </c>
      <c r="W7" s="6">
        <v>23</v>
      </c>
      <c r="X7" s="25">
        <v>4</v>
      </c>
      <c r="Y7" s="5">
        <v>20</v>
      </c>
      <c r="Z7" s="29">
        <v>28</v>
      </c>
      <c r="AA7" s="6">
        <v>26</v>
      </c>
      <c r="AB7" s="25">
        <v>421</v>
      </c>
      <c r="AC7" s="5">
        <v>12</v>
      </c>
      <c r="AD7" s="29">
        <v>39.590000000000003</v>
      </c>
      <c r="AE7" s="6">
        <v>4</v>
      </c>
      <c r="AF7" s="25">
        <v>91.6</v>
      </c>
      <c r="AG7" s="5">
        <v>42</v>
      </c>
      <c r="AH7" s="29" t="s">
        <v>65</v>
      </c>
      <c r="AI7" s="6">
        <v>10</v>
      </c>
      <c r="AJ7" s="51">
        <v>58</v>
      </c>
      <c r="AK7" s="5">
        <v>20</v>
      </c>
      <c r="AL7" s="29">
        <v>287</v>
      </c>
      <c r="AM7" s="6">
        <v>1</v>
      </c>
      <c r="AN7" s="25">
        <v>96</v>
      </c>
      <c r="AO7" s="61">
        <v>42</v>
      </c>
      <c r="AP7" s="67" t="s">
        <v>65</v>
      </c>
      <c r="AQ7" s="6">
        <v>10</v>
      </c>
      <c r="AR7" s="25">
        <v>1350.42</v>
      </c>
      <c r="AS7" s="5">
        <v>10</v>
      </c>
      <c r="AT7" s="56">
        <v>61.74</v>
      </c>
      <c r="AU7" s="6">
        <v>27</v>
      </c>
      <c r="AV7" s="25">
        <v>13</v>
      </c>
      <c r="AX7" s="9">
        <f t="shared" si="0"/>
        <v>438</v>
      </c>
      <c r="AY7" s="9">
        <f t="shared" si="1"/>
        <v>16</v>
      </c>
      <c r="BA7" s="9">
        <f>$AY$10</f>
        <v>4</v>
      </c>
      <c r="BB7" s="9" t="str">
        <f>$B$10</f>
        <v>Boulan Park MS Red</v>
      </c>
      <c r="BC7" s="9">
        <f>$AX$10</f>
        <v>194</v>
      </c>
    </row>
    <row r="8" spans="1:55" x14ac:dyDescent="0.2">
      <c r="A8" s="9">
        <v>5</v>
      </c>
      <c r="B8" s="38" t="s">
        <v>28</v>
      </c>
      <c r="C8" s="4">
        <v>11</v>
      </c>
      <c r="D8" s="24">
        <v>91</v>
      </c>
      <c r="E8" s="3">
        <v>3</v>
      </c>
      <c r="F8" s="59">
        <v>16.3</v>
      </c>
      <c r="G8" s="4">
        <v>30</v>
      </c>
      <c r="H8" s="24">
        <v>20</v>
      </c>
      <c r="I8" s="3">
        <v>4</v>
      </c>
      <c r="J8" s="34">
        <v>39</v>
      </c>
      <c r="K8" s="4">
        <v>3</v>
      </c>
      <c r="L8" s="24">
        <v>94</v>
      </c>
      <c r="M8" s="3">
        <v>4</v>
      </c>
      <c r="N8" s="28">
        <v>70</v>
      </c>
      <c r="O8" s="4">
        <v>3</v>
      </c>
      <c r="P8" s="24">
        <v>99</v>
      </c>
      <c r="Q8" s="3">
        <v>2</v>
      </c>
      <c r="R8" s="28">
        <v>628</v>
      </c>
      <c r="S8" s="4">
        <v>5</v>
      </c>
      <c r="T8" s="24">
        <v>26</v>
      </c>
      <c r="U8" s="3">
        <v>4</v>
      </c>
      <c r="V8" s="28">
        <v>86.025999999999996</v>
      </c>
      <c r="W8" s="4">
        <v>3</v>
      </c>
      <c r="X8" s="24">
        <v>49</v>
      </c>
      <c r="Y8" s="3">
        <v>8</v>
      </c>
      <c r="Z8" s="30">
        <v>46</v>
      </c>
      <c r="AA8" s="4">
        <v>19</v>
      </c>
      <c r="AB8" s="24">
        <v>530</v>
      </c>
      <c r="AC8" s="7">
        <v>9</v>
      </c>
      <c r="AD8" s="30">
        <v>42.61</v>
      </c>
      <c r="AE8" s="4">
        <v>12</v>
      </c>
      <c r="AF8" s="24">
        <v>84.5</v>
      </c>
      <c r="AG8" s="7">
        <v>15</v>
      </c>
      <c r="AH8" s="30">
        <v>35.5</v>
      </c>
      <c r="AI8" s="4">
        <v>9</v>
      </c>
      <c r="AJ8" s="47">
        <v>62</v>
      </c>
      <c r="AK8" s="7">
        <v>19</v>
      </c>
      <c r="AL8" s="30">
        <v>376</v>
      </c>
      <c r="AM8" s="4">
        <v>7</v>
      </c>
      <c r="AN8" s="24">
        <v>60</v>
      </c>
      <c r="AO8" s="61">
        <v>11</v>
      </c>
      <c r="AP8" s="68">
        <v>72.271000000000001</v>
      </c>
      <c r="AQ8" s="4">
        <v>5</v>
      </c>
      <c r="AR8" s="24">
        <v>1592.36</v>
      </c>
      <c r="AS8" s="7">
        <v>5</v>
      </c>
      <c r="AT8" s="75">
        <v>100.25</v>
      </c>
      <c r="AU8" s="4">
        <v>34</v>
      </c>
      <c r="AV8" s="24">
        <v>9</v>
      </c>
      <c r="AX8" s="9">
        <f t="shared" si="0"/>
        <v>225</v>
      </c>
      <c r="AY8" s="9">
        <f t="shared" si="1"/>
        <v>6</v>
      </c>
      <c r="BA8" s="9">
        <f>$AY$6</f>
        <v>5</v>
      </c>
      <c r="BB8" s="9" t="str">
        <f>$B$6</f>
        <v>Clague MS Green</v>
      </c>
      <c r="BC8" s="9">
        <f>$AX$6</f>
        <v>206</v>
      </c>
    </row>
    <row r="9" spans="1:55" x14ac:dyDescent="0.2">
      <c r="A9" s="9">
        <v>6</v>
      </c>
      <c r="B9" s="39" t="s">
        <v>29</v>
      </c>
      <c r="C9" s="4">
        <v>10</v>
      </c>
      <c r="D9" s="24">
        <v>97</v>
      </c>
      <c r="E9" s="3">
        <v>12</v>
      </c>
      <c r="F9" s="59">
        <v>67.44</v>
      </c>
      <c r="G9" s="4">
        <v>1</v>
      </c>
      <c r="H9" s="37">
        <v>83.5</v>
      </c>
      <c r="I9" s="3">
        <v>9</v>
      </c>
      <c r="J9" s="34">
        <v>34</v>
      </c>
      <c r="K9" s="4">
        <v>1</v>
      </c>
      <c r="L9" s="24">
        <v>97</v>
      </c>
      <c r="M9" s="3">
        <v>12</v>
      </c>
      <c r="N9" s="28">
        <v>66</v>
      </c>
      <c r="O9" s="4">
        <v>13</v>
      </c>
      <c r="P9" s="37">
        <v>83</v>
      </c>
      <c r="Q9" s="3">
        <v>4</v>
      </c>
      <c r="R9" s="28">
        <v>602</v>
      </c>
      <c r="S9" s="4">
        <v>7</v>
      </c>
      <c r="T9" s="24">
        <v>22</v>
      </c>
      <c r="U9" s="3">
        <v>5</v>
      </c>
      <c r="V9" s="28">
        <v>83.003</v>
      </c>
      <c r="W9" s="4">
        <v>5</v>
      </c>
      <c r="X9" s="24">
        <v>49</v>
      </c>
      <c r="Y9" s="3">
        <v>15</v>
      </c>
      <c r="Z9" s="28">
        <v>36.5</v>
      </c>
      <c r="AA9" s="4">
        <v>21</v>
      </c>
      <c r="AB9" s="24">
        <v>461</v>
      </c>
      <c r="AC9" s="3">
        <v>5</v>
      </c>
      <c r="AD9" s="28">
        <v>56.49</v>
      </c>
      <c r="AE9" s="4">
        <v>11</v>
      </c>
      <c r="AF9" s="24">
        <v>85.5</v>
      </c>
      <c r="AG9" s="3">
        <v>8</v>
      </c>
      <c r="AH9" s="28">
        <v>57</v>
      </c>
      <c r="AI9" s="4">
        <v>20</v>
      </c>
      <c r="AJ9" s="47">
        <v>39</v>
      </c>
      <c r="AK9" s="3">
        <v>41</v>
      </c>
      <c r="AL9" s="28" t="s">
        <v>78</v>
      </c>
      <c r="AM9" s="4">
        <v>15</v>
      </c>
      <c r="AN9" s="24">
        <v>44</v>
      </c>
      <c r="AO9" s="61">
        <v>14</v>
      </c>
      <c r="AP9" s="66">
        <v>70.605000000000004</v>
      </c>
      <c r="AQ9" s="4">
        <v>18</v>
      </c>
      <c r="AR9" s="57">
        <v>996.56</v>
      </c>
      <c r="AS9" s="3">
        <v>9</v>
      </c>
      <c r="AT9" s="55">
        <v>71.06</v>
      </c>
      <c r="AU9" s="4">
        <v>1</v>
      </c>
      <c r="AV9" s="24">
        <v>39</v>
      </c>
      <c r="AX9" s="9">
        <f t="shared" si="0"/>
        <v>257</v>
      </c>
      <c r="AY9" s="9">
        <f t="shared" si="1"/>
        <v>8</v>
      </c>
      <c r="BA9" s="9">
        <f>$AY$8</f>
        <v>6</v>
      </c>
      <c r="BB9" s="9" t="str">
        <f>$B$8</f>
        <v>Boulan Park MS Purple</v>
      </c>
      <c r="BC9" s="9">
        <f>$AX$8</f>
        <v>225</v>
      </c>
    </row>
    <row r="10" spans="1:55" x14ac:dyDescent="0.2">
      <c r="A10" s="9">
        <v>7</v>
      </c>
      <c r="B10" s="39" t="s">
        <v>30</v>
      </c>
      <c r="C10" s="4">
        <v>9</v>
      </c>
      <c r="D10" s="24">
        <v>102.5</v>
      </c>
      <c r="E10" s="3">
        <v>1</v>
      </c>
      <c r="F10" s="59">
        <v>-1.66</v>
      </c>
      <c r="G10" s="4">
        <v>3</v>
      </c>
      <c r="H10" s="37">
        <v>81</v>
      </c>
      <c r="I10" s="3">
        <v>20</v>
      </c>
      <c r="J10" s="34">
        <v>27</v>
      </c>
      <c r="K10" s="4">
        <v>18</v>
      </c>
      <c r="L10" s="24">
        <v>61</v>
      </c>
      <c r="M10" s="3">
        <v>16</v>
      </c>
      <c r="N10" s="28">
        <v>53</v>
      </c>
      <c r="O10" s="4">
        <v>11</v>
      </c>
      <c r="P10" s="24">
        <v>88</v>
      </c>
      <c r="Q10" s="3">
        <v>10</v>
      </c>
      <c r="R10" s="28">
        <v>476</v>
      </c>
      <c r="S10" s="4">
        <v>6</v>
      </c>
      <c r="T10" s="24">
        <v>24</v>
      </c>
      <c r="U10" s="3">
        <v>1</v>
      </c>
      <c r="V10" s="28">
        <v>95.218999999999994</v>
      </c>
      <c r="W10" s="4">
        <v>14</v>
      </c>
      <c r="X10" s="24">
        <v>39</v>
      </c>
      <c r="Y10" s="3">
        <v>7</v>
      </c>
      <c r="Z10" s="30">
        <v>48</v>
      </c>
      <c r="AA10" s="4">
        <v>28</v>
      </c>
      <c r="AB10" s="24">
        <v>386</v>
      </c>
      <c r="AC10" s="7">
        <v>3</v>
      </c>
      <c r="AD10" s="30">
        <v>71.58</v>
      </c>
      <c r="AE10" s="4">
        <v>5</v>
      </c>
      <c r="AF10" s="24">
        <v>91.4</v>
      </c>
      <c r="AG10" s="7">
        <v>6</v>
      </c>
      <c r="AH10" s="30">
        <v>67.5</v>
      </c>
      <c r="AI10" s="4">
        <v>3</v>
      </c>
      <c r="AJ10" s="47">
        <v>73</v>
      </c>
      <c r="AK10" s="7">
        <v>3</v>
      </c>
      <c r="AL10" s="30">
        <v>353</v>
      </c>
      <c r="AM10" s="4">
        <v>5</v>
      </c>
      <c r="AN10" s="24">
        <v>71</v>
      </c>
      <c r="AO10" s="61">
        <v>4</v>
      </c>
      <c r="AP10" s="68">
        <v>87.703000000000003</v>
      </c>
      <c r="AQ10" s="4">
        <v>16</v>
      </c>
      <c r="AR10" s="24">
        <v>1071.07</v>
      </c>
      <c r="AS10" s="7">
        <v>2</v>
      </c>
      <c r="AT10" s="75">
        <v>116.94</v>
      </c>
      <c r="AU10" s="4">
        <v>3</v>
      </c>
      <c r="AV10" s="24">
        <v>32</v>
      </c>
      <c r="AX10" s="9">
        <f t="shared" si="0"/>
        <v>194</v>
      </c>
      <c r="AY10" s="9">
        <f t="shared" si="1"/>
        <v>4</v>
      </c>
      <c r="BA10" s="9">
        <f>$AY$15</f>
        <v>7</v>
      </c>
      <c r="BB10" s="9" t="str">
        <f>$B$15</f>
        <v>Power MS</v>
      </c>
      <c r="BC10" s="9">
        <f>$AX$15</f>
        <v>243</v>
      </c>
    </row>
    <row r="11" spans="1:55" x14ac:dyDescent="0.2">
      <c r="A11" s="9">
        <v>8</v>
      </c>
      <c r="B11" s="40" t="s">
        <v>31</v>
      </c>
      <c r="C11" s="4">
        <v>16</v>
      </c>
      <c r="D11" s="24">
        <v>77.5</v>
      </c>
      <c r="E11" s="3">
        <v>9</v>
      </c>
      <c r="F11" s="59">
        <v>41.32</v>
      </c>
      <c r="G11" s="4">
        <v>18</v>
      </c>
      <c r="H11" s="24">
        <v>44.5</v>
      </c>
      <c r="I11" s="3">
        <v>5</v>
      </c>
      <c r="J11" s="34">
        <v>38</v>
      </c>
      <c r="K11" s="4">
        <v>14</v>
      </c>
      <c r="L11" s="24">
        <v>63</v>
      </c>
      <c r="M11" s="3">
        <v>25</v>
      </c>
      <c r="N11" s="28">
        <v>40</v>
      </c>
      <c r="O11" s="4">
        <v>2</v>
      </c>
      <c r="P11" s="24">
        <v>105</v>
      </c>
      <c r="Q11" s="3">
        <v>19</v>
      </c>
      <c r="R11" s="28">
        <v>347</v>
      </c>
      <c r="S11" s="4">
        <v>17</v>
      </c>
      <c r="T11" s="24">
        <v>14</v>
      </c>
      <c r="U11" s="3">
        <v>14</v>
      </c>
      <c r="V11" s="28">
        <v>48.301000000000002</v>
      </c>
      <c r="W11" s="4">
        <v>15</v>
      </c>
      <c r="X11" s="24">
        <v>38</v>
      </c>
      <c r="Y11" s="3">
        <v>1</v>
      </c>
      <c r="Z11" s="30">
        <v>78</v>
      </c>
      <c r="AA11" s="4">
        <v>11</v>
      </c>
      <c r="AB11" s="24">
        <v>634</v>
      </c>
      <c r="AC11" s="7">
        <v>10</v>
      </c>
      <c r="AD11" s="30">
        <v>42.22</v>
      </c>
      <c r="AE11" s="4">
        <v>19</v>
      </c>
      <c r="AF11" s="24">
        <v>73.3</v>
      </c>
      <c r="AG11" s="7">
        <v>9</v>
      </c>
      <c r="AH11" s="30">
        <v>48.5</v>
      </c>
      <c r="AI11" s="4">
        <v>22</v>
      </c>
      <c r="AJ11" s="47">
        <v>35.5</v>
      </c>
      <c r="AK11" s="7">
        <v>23</v>
      </c>
      <c r="AL11" s="30">
        <v>232</v>
      </c>
      <c r="AM11" s="4">
        <v>8</v>
      </c>
      <c r="AN11" s="24">
        <v>58</v>
      </c>
      <c r="AO11" s="61">
        <v>16</v>
      </c>
      <c r="AP11" s="68">
        <v>67.081999999999994</v>
      </c>
      <c r="AQ11" s="4">
        <v>9</v>
      </c>
      <c r="AR11" s="24">
        <v>1351.91</v>
      </c>
      <c r="AS11" s="7">
        <v>8</v>
      </c>
      <c r="AT11" s="75">
        <v>74.47</v>
      </c>
      <c r="AU11" s="4">
        <v>23</v>
      </c>
      <c r="AV11" s="24">
        <v>14</v>
      </c>
      <c r="AX11" s="9">
        <f t="shared" si="0"/>
        <v>313</v>
      </c>
      <c r="AY11" s="9">
        <f t="shared" si="1"/>
        <v>11</v>
      </c>
      <c r="BA11" s="9">
        <f>$AY$9</f>
        <v>8</v>
      </c>
      <c r="BB11" s="9" t="str">
        <f>$B$9</f>
        <v>Boulan Park MS White</v>
      </c>
      <c r="BC11" s="9">
        <f>$AX$9</f>
        <v>257</v>
      </c>
    </row>
    <row r="12" spans="1:55" x14ac:dyDescent="0.2">
      <c r="A12" s="9">
        <v>9</v>
      </c>
      <c r="B12" s="39" t="s">
        <v>32</v>
      </c>
      <c r="C12" s="2">
        <v>35</v>
      </c>
      <c r="D12" s="23">
        <v>34</v>
      </c>
      <c r="E12" s="1">
        <v>42</v>
      </c>
      <c r="F12" s="58" t="s">
        <v>65</v>
      </c>
      <c r="G12" s="2">
        <v>42</v>
      </c>
      <c r="H12" s="23" t="s">
        <v>65</v>
      </c>
      <c r="I12" s="2">
        <v>15</v>
      </c>
      <c r="J12" s="43">
        <v>30</v>
      </c>
      <c r="K12" s="2">
        <v>42</v>
      </c>
      <c r="L12" s="23" t="s">
        <v>65</v>
      </c>
      <c r="M12" s="1">
        <v>31</v>
      </c>
      <c r="N12" s="27">
        <v>31</v>
      </c>
      <c r="O12" s="2">
        <v>42</v>
      </c>
      <c r="P12" s="23" t="s">
        <v>65</v>
      </c>
      <c r="Q12" s="1">
        <v>33</v>
      </c>
      <c r="R12" s="27">
        <v>170</v>
      </c>
      <c r="S12" s="2">
        <v>13</v>
      </c>
      <c r="T12" s="23">
        <v>18</v>
      </c>
      <c r="U12" s="1">
        <v>8</v>
      </c>
      <c r="V12" s="27">
        <v>69.605999999999995</v>
      </c>
      <c r="W12" s="2">
        <v>42</v>
      </c>
      <c r="X12" s="23" t="s">
        <v>65</v>
      </c>
      <c r="Y12" s="1">
        <v>42</v>
      </c>
      <c r="Z12" s="27" t="s">
        <v>65</v>
      </c>
      <c r="AA12" s="2">
        <v>36</v>
      </c>
      <c r="AB12" s="23">
        <v>205</v>
      </c>
      <c r="AC12" s="1">
        <v>35</v>
      </c>
      <c r="AD12" s="27">
        <v>5.01</v>
      </c>
      <c r="AE12" s="2">
        <v>17</v>
      </c>
      <c r="AF12" s="23">
        <v>78.7</v>
      </c>
      <c r="AG12" s="1">
        <v>27</v>
      </c>
      <c r="AH12" s="27">
        <v>16</v>
      </c>
      <c r="AI12" s="2">
        <v>32</v>
      </c>
      <c r="AJ12" s="46">
        <v>21.5</v>
      </c>
      <c r="AK12" s="1">
        <v>41</v>
      </c>
      <c r="AL12" s="27" t="s">
        <v>78</v>
      </c>
      <c r="AM12" s="2">
        <v>25</v>
      </c>
      <c r="AN12" s="23">
        <v>28.5</v>
      </c>
      <c r="AO12" s="61">
        <v>23</v>
      </c>
      <c r="AP12" s="65">
        <v>55.738999999999997</v>
      </c>
      <c r="AQ12" s="2">
        <v>42</v>
      </c>
      <c r="AR12" s="23" t="s">
        <v>65</v>
      </c>
      <c r="AS12" s="1">
        <v>13</v>
      </c>
      <c r="AT12" s="64">
        <v>48.76</v>
      </c>
      <c r="AU12" s="2">
        <v>2</v>
      </c>
      <c r="AV12" s="23">
        <v>32</v>
      </c>
      <c r="AX12" s="9">
        <f t="shared" si="0"/>
        <v>680</v>
      </c>
      <c r="AY12" s="9">
        <f t="shared" si="1"/>
        <v>31</v>
      </c>
      <c r="BA12" s="9">
        <f>$AY$28</f>
        <v>9</v>
      </c>
      <c r="BB12" s="9" t="str">
        <f>$B$28</f>
        <v>McCord Jr HS Red</v>
      </c>
      <c r="BC12" s="9">
        <f>$AX$28</f>
        <v>261</v>
      </c>
    </row>
    <row r="13" spans="1:55" x14ac:dyDescent="0.2">
      <c r="A13" s="9">
        <v>10</v>
      </c>
      <c r="B13" s="39" t="s">
        <v>33</v>
      </c>
      <c r="C13" s="4">
        <v>26</v>
      </c>
      <c r="D13" s="24">
        <v>59.5</v>
      </c>
      <c r="E13" s="3">
        <v>6</v>
      </c>
      <c r="F13" s="59">
        <v>34.42</v>
      </c>
      <c r="G13" s="4">
        <v>13</v>
      </c>
      <c r="H13" s="24">
        <v>54</v>
      </c>
      <c r="I13" s="36">
        <v>27</v>
      </c>
      <c r="J13" s="34">
        <v>19</v>
      </c>
      <c r="K13" s="4">
        <v>25</v>
      </c>
      <c r="L13" s="24">
        <v>48</v>
      </c>
      <c r="M13" s="3">
        <v>33</v>
      </c>
      <c r="N13" s="28">
        <v>26</v>
      </c>
      <c r="O13" s="4">
        <v>24</v>
      </c>
      <c r="P13" s="24">
        <v>44</v>
      </c>
      <c r="Q13" s="3">
        <v>37</v>
      </c>
      <c r="R13" s="28">
        <v>59</v>
      </c>
      <c r="S13" s="4">
        <v>28</v>
      </c>
      <c r="T13" s="24">
        <v>9</v>
      </c>
      <c r="U13" s="3">
        <v>42</v>
      </c>
      <c r="V13" s="28" t="s">
        <v>65</v>
      </c>
      <c r="W13" s="4">
        <v>6</v>
      </c>
      <c r="X13" s="24">
        <v>48</v>
      </c>
      <c r="Y13" s="3">
        <v>25</v>
      </c>
      <c r="Z13" s="28">
        <v>25</v>
      </c>
      <c r="AA13" s="4">
        <v>31</v>
      </c>
      <c r="AB13" s="24">
        <v>335</v>
      </c>
      <c r="AC13" s="3">
        <v>13</v>
      </c>
      <c r="AD13" s="28">
        <v>35.21</v>
      </c>
      <c r="AE13" s="4">
        <v>26</v>
      </c>
      <c r="AF13" s="24">
        <v>61.6</v>
      </c>
      <c r="AG13" s="3">
        <v>7</v>
      </c>
      <c r="AH13" s="28">
        <v>57</v>
      </c>
      <c r="AI13" s="4">
        <v>29</v>
      </c>
      <c r="AJ13" s="47">
        <v>27</v>
      </c>
      <c r="AK13" s="3">
        <v>42</v>
      </c>
      <c r="AL13" s="28" t="s">
        <v>65</v>
      </c>
      <c r="AM13" s="4">
        <v>9</v>
      </c>
      <c r="AN13" s="24">
        <v>53.5</v>
      </c>
      <c r="AO13" s="61">
        <v>42</v>
      </c>
      <c r="AP13" s="66" t="s">
        <v>65</v>
      </c>
      <c r="AQ13" s="4">
        <v>7</v>
      </c>
      <c r="AR13" s="24">
        <v>1431.82</v>
      </c>
      <c r="AS13" s="3">
        <v>19</v>
      </c>
      <c r="AT13" s="55">
        <v>9.1199999999999992</v>
      </c>
      <c r="AU13" s="4">
        <v>22</v>
      </c>
      <c r="AV13" s="24">
        <v>15</v>
      </c>
      <c r="AX13" s="9">
        <f t="shared" si="0"/>
        <v>539</v>
      </c>
      <c r="AY13" s="9">
        <f t="shared" si="1"/>
        <v>24</v>
      </c>
      <c r="BA13" s="9">
        <f>$AY$22</f>
        <v>10</v>
      </c>
      <c r="BB13" s="9" t="str">
        <f>$B$22</f>
        <v>Liberty MS Blue</v>
      </c>
      <c r="BC13" s="9">
        <f>$AX$22</f>
        <v>309</v>
      </c>
    </row>
    <row r="14" spans="1:55" x14ac:dyDescent="0.2">
      <c r="A14" s="9">
        <v>11</v>
      </c>
      <c r="B14" s="39" t="s">
        <v>34</v>
      </c>
      <c r="C14" s="4">
        <v>36</v>
      </c>
      <c r="D14" s="24">
        <v>24.5</v>
      </c>
      <c r="E14" s="3">
        <v>25</v>
      </c>
      <c r="F14" s="59">
        <v>2930.46</v>
      </c>
      <c r="G14" s="4">
        <v>42</v>
      </c>
      <c r="H14" s="24" t="s">
        <v>65</v>
      </c>
      <c r="I14" s="3">
        <v>22</v>
      </c>
      <c r="J14" s="34">
        <v>26</v>
      </c>
      <c r="K14" s="4">
        <v>42</v>
      </c>
      <c r="L14" s="24" t="s">
        <v>65</v>
      </c>
      <c r="M14" s="3">
        <v>21</v>
      </c>
      <c r="N14" s="28">
        <v>46</v>
      </c>
      <c r="O14" s="4">
        <v>42</v>
      </c>
      <c r="P14" s="24" t="s">
        <v>65</v>
      </c>
      <c r="Q14" s="3">
        <v>42</v>
      </c>
      <c r="R14" s="28" t="s">
        <v>65</v>
      </c>
      <c r="S14" s="4">
        <v>24</v>
      </c>
      <c r="T14" s="24">
        <v>10</v>
      </c>
      <c r="U14" s="3">
        <v>42</v>
      </c>
      <c r="V14" s="28" t="s">
        <v>65</v>
      </c>
      <c r="W14" s="4">
        <v>42</v>
      </c>
      <c r="X14" s="24" t="s">
        <v>65</v>
      </c>
      <c r="Y14" s="3">
        <v>18</v>
      </c>
      <c r="Z14" s="28">
        <v>31</v>
      </c>
      <c r="AA14" s="4">
        <v>42</v>
      </c>
      <c r="AB14" s="24" t="s">
        <v>65</v>
      </c>
      <c r="AC14" s="3" t="s">
        <v>65</v>
      </c>
      <c r="AD14" s="28" t="s">
        <v>65</v>
      </c>
      <c r="AE14" s="4">
        <v>42</v>
      </c>
      <c r="AF14" s="24" t="s">
        <v>65</v>
      </c>
      <c r="AG14" s="3">
        <v>42</v>
      </c>
      <c r="AH14" s="28" t="s">
        <v>65</v>
      </c>
      <c r="AI14" s="4">
        <v>42</v>
      </c>
      <c r="AJ14" s="50" t="s">
        <v>65</v>
      </c>
      <c r="AK14" s="3">
        <v>41</v>
      </c>
      <c r="AL14" s="28" t="s">
        <v>78</v>
      </c>
      <c r="AM14" s="4">
        <v>33</v>
      </c>
      <c r="AN14" s="24">
        <v>19.5</v>
      </c>
      <c r="AO14" s="61">
        <v>42</v>
      </c>
      <c r="AP14" s="66" t="s">
        <v>65</v>
      </c>
      <c r="AQ14" s="4">
        <v>42</v>
      </c>
      <c r="AR14" s="24" t="s">
        <v>65</v>
      </c>
      <c r="AS14" s="3">
        <v>42</v>
      </c>
      <c r="AT14" s="55" t="s">
        <v>65</v>
      </c>
      <c r="AU14" s="4">
        <v>16</v>
      </c>
      <c r="AV14" s="24">
        <v>18</v>
      </c>
      <c r="AX14" s="9">
        <f t="shared" si="0"/>
        <v>782</v>
      </c>
      <c r="AY14" s="9">
        <f t="shared" si="1"/>
        <v>37</v>
      </c>
      <c r="BA14" s="9">
        <f>$AY$11</f>
        <v>11</v>
      </c>
      <c r="BB14" s="9" t="str">
        <f>$B$11</f>
        <v>Smith MS Gold</v>
      </c>
      <c r="BC14" s="9">
        <f>$AX$11</f>
        <v>313</v>
      </c>
    </row>
    <row r="15" spans="1:55" x14ac:dyDescent="0.2">
      <c r="A15" s="9">
        <v>12</v>
      </c>
      <c r="B15" s="39" t="s">
        <v>35</v>
      </c>
      <c r="C15" s="6">
        <v>3</v>
      </c>
      <c r="D15" s="25">
        <v>116</v>
      </c>
      <c r="E15" s="5">
        <v>18</v>
      </c>
      <c r="F15" s="60">
        <v>217.16</v>
      </c>
      <c r="G15" s="6">
        <v>11</v>
      </c>
      <c r="H15" s="25">
        <v>56</v>
      </c>
      <c r="I15" s="5">
        <v>18</v>
      </c>
      <c r="J15" s="35">
        <v>28</v>
      </c>
      <c r="K15" s="6">
        <v>6</v>
      </c>
      <c r="L15" s="25">
        <v>85</v>
      </c>
      <c r="M15" s="5">
        <v>2</v>
      </c>
      <c r="N15" s="29">
        <v>87</v>
      </c>
      <c r="O15" s="6">
        <v>12</v>
      </c>
      <c r="P15" s="25">
        <v>86</v>
      </c>
      <c r="Q15" s="5">
        <v>3</v>
      </c>
      <c r="R15" s="29">
        <v>624</v>
      </c>
      <c r="S15" s="6">
        <v>16</v>
      </c>
      <c r="T15" s="25">
        <v>15</v>
      </c>
      <c r="U15" s="5">
        <v>6</v>
      </c>
      <c r="V15" s="29">
        <v>81.364999999999995</v>
      </c>
      <c r="W15" s="6">
        <v>29</v>
      </c>
      <c r="X15" s="25">
        <v>18</v>
      </c>
      <c r="Y15" s="5">
        <v>6</v>
      </c>
      <c r="Z15" s="29">
        <v>48</v>
      </c>
      <c r="AA15" s="6">
        <v>6</v>
      </c>
      <c r="AB15" s="25">
        <v>665</v>
      </c>
      <c r="AC15" s="5">
        <v>8</v>
      </c>
      <c r="AD15" s="29">
        <v>45.15</v>
      </c>
      <c r="AE15" s="6">
        <v>9</v>
      </c>
      <c r="AF15" s="25">
        <v>86.1</v>
      </c>
      <c r="AG15" s="5">
        <v>1</v>
      </c>
      <c r="AH15" s="29">
        <v>80</v>
      </c>
      <c r="AI15" s="6">
        <v>14</v>
      </c>
      <c r="AJ15" s="51">
        <v>50</v>
      </c>
      <c r="AK15" s="5">
        <v>41</v>
      </c>
      <c r="AL15" s="29" t="s">
        <v>78</v>
      </c>
      <c r="AM15" s="6">
        <v>11</v>
      </c>
      <c r="AN15" s="25">
        <v>50</v>
      </c>
      <c r="AO15" s="61">
        <v>13</v>
      </c>
      <c r="AP15" s="67">
        <v>70.808999999999997</v>
      </c>
      <c r="AQ15" s="6">
        <v>1</v>
      </c>
      <c r="AR15" s="25">
        <v>2152.0300000000002</v>
      </c>
      <c r="AS15" s="5">
        <v>4</v>
      </c>
      <c r="AT15" s="56">
        <v>107.09</v>
      </c>
      <c r="AU15" s="6">
        <v>5</v>
      </c>
      <c r="AV15" s="25">
        <v>30</v>
      </c>
      <c r="AX15" s="9">
        <f t="shared" si="0"/>
        <v>243</v>
      </c>
      <c r="AY15" s="9">
        <f t="shared" si="1"/>
        <v>7</v>
      </c>
      <c r="BA15" s="7">
        <f>$AY$41</f>
        <v>12</v>
      </c>
      <c r="BB15" s="7" t="str">
        <f>$B$41</f>
        <v>Hillside MS Black</v>
      </c>
      <c r="BC15" s="7">
        <f>$AX$41</f>
        <v>348</v>
      </c>
    </row>
    <row r="16" spans="1:55" x14ac:dyDescent="0.2">
      <c r="A16" s="9">
        <v>13</v>
      </c>
      <c r="B16" s="38" t="s">
        <v>36</v>
      </c>
      <c r="C16" s="2">
        <v>37</v>
      </c>
      <c r="D16" s="23">
        <v>13</v>
      </c>
      <c r="E16" s="1">
        <v>42</v>
      </c>
      <c r="F16" s="58" t="s">
        <v>65</v>
      </c>
      <c r="G16" s="2">
        <v>28</v>
      </c>
      <c r="H16" s="23">
        <v>28</v>
      </c>
      <c r="I16" s="1">
        <v>29</v>
      </c>
      <c r="J16" s="33">
        <v>16</v>
      </c>
      <c r="K16" s="2">
        <v>33</v>
      </c>
      <c r="L16" s="23">
        <v>30</v>
      </c>
      <c r="M16" s="1">
        <v>37</v>
      </c>
      <c r="N16" s="27">
        <v>11</v>
      </c>
      <c r="O16" s="2">
        <v>21</v>
      </c>
      <c r="P16" s="23">
        <v>53</v>
      </c>
      <c r="Q16" s="1">
        <v>38</v>
      </c>
      <c r="R16" s="27">
        <v>58</v>
      </c>
      <c r="S16" s="2">
        <v>22</v>
      </c>
      <c r="T16" s="23">
        <v>12</v>
      </c>
      <c r="U16" s="1">
        <v>32</v>
      </c>
      <c r="V16" s="27">
        <v>1.875</v>
      </c>
      <c r="W16" s="2">
        <v>21</v>
      </c>
      <c r="X16" s="23">
        <v>33</v>
      </c>
      <c r="Y16" s="1">
        <v>32</v>
      </c>
      <c r="Z16" s="27">
        <v>10</v>
      </c>
      <c r="AA16" s="2">
        <v>35</v>
      </c>
      <c r="AB16" s="23">
        <v>206</v>
      </c>
      <c r="AC16" s="1">
        <v>36</v>
      </c>
      <c r="AD16" s="27">
        <v>4</v>
      </c>
      <c r="AE16" s="2">
        <v>33</v>
      </c>
      <c r="AF16" s="23">
        <v>44.2</v>
      </c>
      <c r="AG16" s="1">
        <v>30</v>
      </c>
      <c r="AH16" s="27">
        <v>11</v>
      </c>
      <c r="AI16" s="2">
        <v>33</v>
      </c>
      <c r="AJ16" s="49">
        <v>21</v>
      </c>
      <c r="AK16" s="1">
        <v>25</v>
      </c>
      <c r="AL16" s="27">
        <v>72</v>
      </c>
      <c r="AM16" s="2">
        <v>30</v>
      </c>
      <c r="AN16" s="23">
        <v>24</v>
      </c>
      <c r="AO16" s="61">
        <v>42</v>
      </c>
      <c r="AP16" s="65" t="s">
        <v>65</v>
      </c>
      <c r="AQ16" s="2">
        <v>24</v>
      </c>
      <c r="AR16" s="23">
        <v>547.25</v>
      </c>
      <c r="AS16" s="1">
        <v>3</v>
      </c>
      <c r="AT16" s="64">
        <v>110</v>
      </c>
      <c r="AU16" s="2">
        <v>17</v>
      </c>
      <c r="AV16" s="23">
        <v>17</v>
      </c>
      <c r="AX16" s="9">
        <f t="shared" si="0"/>
        <v>680</v>
      </c>
      <c r="AY16" s="9">
        <f t="shared" si="1"/>
        <v>31</v>
      </c>
      <c r="BA16" s="9">
        <f>$AY$37</f>
        <v>13</v>
      </c>
      <c r="BB16" s="9" t="str">
        <f>$B$37</f>
        <v>Canton Charter Acad.  Blue</v>
      </c>
      <c r="BC16" s="9">
        <f>$AX$37</f>
        <v>352</v>
      </c>
    </row>
    <row r="17" spans="1:104" x14ac:dyDescent="0.2">
      <c r="A17" s="9">
        <v>14</v>
      </c>
      <c r="B17" s="39" t="s">
        <v>37</v>
      </c>
      <c r="C17" s="4">
        <v>34</v>
      </c>
      <c r="D17" s="24">
        <v>39</v>
      </c>
      <c r="E17" s="3">
        <v>42</v>
      </c>
      <c r="F17" s="59" t="s">
        <v>65</v>
      </c>
      <c r="G17" s="4">
        <v>35</v>
      </c>
      <c r="H17" s="24">
        <v>6</v>
      </c>
      <c r="I17" s="3">
        <v>32</v>
      </c>
      <c r="J17" s="34">
        <v>9</v>
      </c>
      <c r="K17" s="4">
        <v>32</v>
      </c>
      <c r="L17" s="24">
        <v>33</v>
      </c>
      <c r="M17" s="3">
        <v>32</v>
      </c>
      <c r="N17" s="28">
        <v>30</v>
      </c>
      <c r="O17" s="4">
        <v>31</v>
      </c>
      <c r="P17" s="24">
        <v>30</v>
      </c>
      <c r="Q17" s="3">
        <v>36</v>
      </c>
      <c r="R17" s="28">
        <v>60</v>
      </c>
      <c r="S17" s="4">
        <v>33</v>
      </c>
      <c r="T17" s="24">
        <v>2</v>
      </c>
      <c r="U17" s="3">
        <v>29</v>
      </c>
      <c r="V17" s="28">
        <v>9.375</v>
      </c>
      <c r="W17" s="4">
        <v>33</v>
      </c>
      <c r="X17" s="24">
        <v>11</v>
      </c>
      <c r="Y17" s="3">
        <v>29</v>
      </c>
      <c r="Z17" s="28">
        <v>20</v>
      </c>
      <c r="AA17" s="4">
        <v>25</v>
      </c>
      <c r="AB17" s="24">
        <v>423</v>
      </c>
      <c r="AC17" s="3">
        <v>30</v>
      </c>
      <c r="AD17" s="28">
        <v>10.14</v>
      </c>
      <c r="AE17" s="4">
        <v>31</v>
      </c>
      <c r="AF17" s="24">
        <v>54.1</v>
      </c>
      <c r="AG17" s="3">
        <v>25</v>
      </c>
      <c r="AH17" s="28">
        <v>17</v>
      </c>
      <c r="AI17" s="4">
        <v>35</v>
      </c>
      <c r="AJ17" s="50">
        <v>18</v>
      </c>
      <c r="AK17" s="3">
        <v>15</v>
      </c>
      <c r="AL17" s="28">
        <v>90</v>
      </c>
      <c r="AM17" s="4">
        <v>35</v>
      </c>
      <c r="AN17" s="24">
        <v>18</v>
      </c>
      <c r="AO17" s="3">
        <v>27</v>
      </c>
      <c r="AP17" s="28">
        <v>45.893000000000001</v>
      </c>
      <c r="AQ17" s="4">
        <v>34</v>
      </c>
      <c r="AR17" s="24">
        <v>0</v>
      </c>
      <c r="AS17" s="3">
        <v>29</v>
      </c>
      <c r="AT17" s="55">
        <v>2.61</v>
      </c>
      <c r="AU17" s="4">
        <v>28</v>
      </c>
      <c r="AV17" s="24">
        <v>12</v>
      </c>
      <c r="AX17" s="9">
        <f t="shared" si="0"/>
        <v>712</v>
      </c>
      <c r="AY17" s="9">
        <f t="shared" si="1"/>
        <v>33</v>
      </c>
      <c r="BA17" s="9">
        <f>$AY$34</f>
        <v>14</v>
      </c>
      <c r="BB17" s="9" t="str">
        <f>$B$34</f>
        <v>Meads Mill MS Gold</v>
      </c>
      <c r="BC17" s="9">
        <f>$AX$34</f>
        <v>388</v>
      </c>
    </row>
    <row r="18" spans="1:104" x14ac:dyDescent="0.2">
      <c r="A18" s="9">
        <v>15</v>
      </c>
      <c r="B18" s="39" t="s">
        <v>38</v>
      </c>
      <c r="C18" s="4">
        <v>29</v>
      </c>
      <c r="D18" s="24">
        <v>57.5</v>
      </c>
      <c r="E18" s="3">
        <v>28</v>
      </c>
      <c r="F18" s="59" t="s">
        <v>75</v>
      </c>
      <c r="G18" s="4">
        <v>12</v>
      </c>
      <c r="H18" s="24">
        <v>55</v>
      </c>
      <c r="I18" s="3">
        <v>24</v>
      </c>
      <c r="J18" s="34">
        <v>24</v>
      </c>
      <c r="K18" s="4">
        <v>20</v>
      </c>
      <c r="L18" s="24">
        <v>61</v>
      </c>
      <c r="M18" s="3">
        <v>17</v>
      </c>
      <c r="N18" s="28">
        <v>51</v>
      </c>
      <c r="O18" s="4">
        <v>20</v>
      </c>
      <c r="P18" s="24">
        <v>54</v>
      </c>
      <c r="Q18" s="3">
        <v>28</v>
      </c>
      <c r="R18" s="28">
        <v>244</v>
      </c>
      <c r="S18" s="4">
        <v>30</v>
      </c>
      <c r="T18" s="24">
        <v>8</v>
      </c>
      <c r="U18" s="3">
        <v>26</v>
      </c>
      <c r="V18" s="28">
        <v>16.125</v>
      </c>
      <c r="W18" s="4">
        <v>26</v>
      </c>
      <c r="X18" s="24">
        <v>28</v>
      </c>
      <c r="Y18" s="3">
        <v>22</v>
      </c>
      <c r="Z18" s="28">
        <v>28</v>
      </c>
      <c r="AA18" s="4">
        <v>5</v>
      </c>
      <c r="AB18" s="24">
        <v>692</v>
      </c>
      <c r="AC18" s="3">
        <v>24</v>
      </c>
      <c r="AD18" s="28">
        <v>22.62</v>
      </c>
      <c r="AE18" s="4">
        <v>27</v>
      </c>
      <c r="AF18" s="24">
        <v>61.5</v>
      </c>
      <c r="AG18" s="3">
        <v>23</v>
      </c>
      <c r="AH18" s="28">
        <v>20.5</v>
      </c>
      <c r="AI18" s="4">
        <v>17</v>
      </c>
      <c r="AJ18" s="50">
        <v>44</v>
      </c>
      <c r="AK18" s="3">
        <v>41</v>
      </c>
      <c r="AL18" s="28" t="s">
        <v>78</v>
      </c>
      <c r="AM18" s="4">
        <v>21</v>
      </c>
      <c r="AN18" s="24">
        <v>33.5</v>
      </c>
      <c r="AO18" s="3">
        <v>21</v>
      </c>
      <c r="AP18" s="28">
        <v>58.155999999999999</v>
      </c>
      <c r="AQ18" s="4">
        <v>29</v>
      </c>
      <c r="AR18" s="24">
        <v>1710.45</v>
      </c>
      <c r="AS18" s="3">
        <v>1</v>
      </c>
      <c r="AT18" s="55">
        <v>121.44</v>
      </c>
      <c r="AU18" s="4">
        <v>9</v>
      </c>
      <c r="AV18" s="24">
        <v>23</v>
      </c>
      <c r="AX18" s="9">
        <f t="shared" si="0"/>
        <v>500</v>
      </c>
      <c r="AY18" s="9">
        <f t="shared" si="1"/>
        <v>20</v>
      </c>
      <c r="BA18" s="9">
        <f>$AY$4</f>
        <v>15</v>
      </c>
      <c r="BB18" s="9" t="str">
        <f>$B$4</f>
        <v xml:space="preserve">Chippewa MS Blue </v>
      </c>
      <c r="BC18" s="9">
        <f>$AX$4</f>
        <v>405</v>
      </c>
    </row>
    <row r="19" spans="1:104" x14ac:dyDescent="0.2">
      <c r="A19" s="9">
        <v>16</v>
      </c>
      <c r="B19" s="40" t="s">
        <v>39</v>
      </c>
      <c r="C19" s="6">
        <v>32</v>
      </c>
      <c r="D19" s="25">
        <v>43.5</v>
      </c>
      <c r="E19" s="5">
        <v>42</v>
      </c>
      <c r="F19" s="60" t="s">
        <v>65</v>
      </c>
      <c r="G19" s="6">
        <v>27</v>
      </c>
      <c r="H19" s="25">
        <v>28.5</v>
      </c>
      <c r="I19" s="5">
        <v>42</v>
      </c>
      <c r="J19" s="35" t="s">
        <v>65</v>
      </c>
      <c r="K19" s="6">
        <v>30</v>
      </c>
      <c r="L19" s="25">
        <v>35</v>
      </c>
      <c r="M19" s="5">
        <v>23</v>
      </c>
      <c r="N19" s="29">
        <v>42</v>
      </c>
      <c r="O19" s="6">
        <v>24</v>
      </c>
      <c r="P19" s="25">
        <v>44</v>
      </c>
      <c r="Q19" s="5">
        <v>23</v>
      </c>
      <c r="R19" s="29">
        <v>288</v>
      </c>
      <c r="S19" s="6">
        <v>42</v>
      </c>
      <c r="T19" s="25" t="s">
        <v>65</v>
      </c>
      <c r="U19" s="5">
        <v>42</v>
      </c>
      <c r="V19" s="29" t="s">
        <v>65</v>
      </c>
      <c r="W19" s="6">
        <v>42</v>
      </c>
      <c r="X19" s="25" t="s">
        <v>65</v>
      </c>
      <c r="Y19" s="5">
        <v>19</v>
      </c>
      <c r="Z19" s="29">
        <v>29</v>
      </c>
      <c r="AA19" s="6">
        <v>27</v>
      </c>
      <c r="AB19" s="25">
        <v>418</v>
      </c>
      <c r="AC19" s="5">
        <v>29</v>
      </c>
      <c r="AD19" s="29">
        <v>11.1</v>
      </c>
      <c r="AE19" s="6">
        <v>28</v>
      </c>
      <c r="AF19" s="25">
        <v>60.2</v>
      </c>
      <c r="AG19" s="5">
        <v>26</v>
      </c>
      <c r="AH19" s="29">
        <v>16.5</v>
      </c>
      <c r="AI19" s="6">
        <v>27</v>
      </c>
      <c r="AJ19" s="51">
        <v>33</v>
      </c>
      <c r="AK19" s="5">
        <v>42</v>
      </c>
      <c r="AL19" s="29" t="s">
        <v>65</v>
      </c>
      <c r="AM19" s="6">
        <v>31</v>
      </c>
      <c r="AN19" s="25">
        <v>23</v>
      </c>
      <c r="AO19" s="5">
        <v>31</v>
      </c>
      <c r="AP19" s="29">
        <v>9.4030000000000005</v>
      </c>
      <c r="AQ19" s="6">
        <v>42</v>
      </c>
      <c r="AR19" s="25" t="s">
        <v>65</v>
      </c>
      <c r="AS19" s="5">
        <v>42</v>
      </c>
      <c r="AT19" s="56" t="s">
        <v>65</v>
      </c>
      <c r="AU19" s="6">
        <v>29</v>
      </c>
      <c r="AV19" s="25">
        <v>12</v>
      </c>
      <c r="AX19" s="9">
        <f t="shared" si="0"/>
        <v>742</v>
      </c>
      <c r="AY19" s="9">
        <f t="shared" si="1"/>
        <v>34</v>
      </c>
      <c r="BA19" s="9">
        <f>$AY$7</f>
        <v>16</v>
      </c>
      <c r="BB19" s="9" t="str">
        <f>$B$7</f>
        <v>Clague MS Blue</v>
      </c>
      <c r="BC19" s="9">
        <f>$AX$7</f>
        <v>438</v>
      </c>
    </row>
    <row r="20" spans="1:104" x14ac:dyDescent="0.2">
      <c r="A20" s="9">
        <v>17</v>
      </c>
      <c r="B20" s="39" t="s">
        <v>40</v>
      </c>
      <c r="C20" s="4">
        <v>24</v>
      </c>
      <c r="D20" s="24">
        <v>68.5</v>
      </c>
      <c r="E20" s="3">
        <v>42</v>
      </c>
      <c r="F20" s="59" t="s">
        <v>65</v>
      </c>
      <c r="G20" s="4">
        <v>17</v>
      </c>
      <c r="H20" s="24">
        <v>45.5</v>
      </c>
      <c r="I20" s="3">
        <v>30</v>
      </c>
      <c r="J20" s="34">
        <v>12</v>
      </c>
      <c r="K20" s="4">
        <v>28</v>
      </c>
      <c r="L20" s="24">
        <v>39</v>
      </c>
      <c r="M20" s="3">
        <v>28</v>
      </c>
      <c r="N20" s="28">
        <v>35</v>
      </c>
      <c r="O20" s="4">
        <v>26</v>
      </c>
      <c r="P20" s="24">
        <v>42</v>
      </c>
      <c r="Q20" s="3">
        <v>32</v>
      </c>
      <c r="R20" s="28">
        <v>182</v>
      </c>
      <c r="S20" s="4">
        <v>19</v>
      </c>
      <c r="T20" s="24">
        <v>13</v>
      </c>
      <c r="U20" s="3">
        <v>11</v>
      </c>
      <c r="V20" s="28">
        <v>58.387</v>
      </c>
      <c r="W20" s="4">
        <v>8</v>
      </c>
      <c r="X20" s="24">
        <v>46</v>
      </c>
      <c r="Y20" s="3">
        <v>17</v>
      </c>
      <c r="Z20" s="28">
        <v>34</v>
      </c>
      <c r="AA20" s="4">
        <v>34</v>
      </c>
      <c r="AB20" s="24">
        <v>228</v>
      </c>
      <c r="AC20" s="3">
        <v>34</v>
      </c>
      <c r="AD20" s="28">
        <v>7.05</v>
      </c>
      <c r="AE20" s="4">
        <v>24</v>
      </c>
      <c r="AF20" s="24">
        <v>65</v>
      </c>
      <c r="AG20" s="3">
        <v>33</v>
      </c>
      <c r="AH20" s="28">
        <v>4</v>
      </c>
      <c r="AI20" s="4">
        <v>15</v>
      </c>
      <c r="AJ20" s="50">
        <v>49</v>
      </c>
      <c r="AK20" s="3">
        <v>16</v>
      </c>
      <c r="AL20" s="28">
        <v>75</v>
      </c>
      <c r="AM20" s="4">
        <v>28</v>
      </c>
      <c r="AN20" s="24">
        <v>27</v>
      </c>
      <c r="AO20" s="3">
        <v>19</v>
      </c>
      <c r="AP20" s="28">
        <v>62.34</v>
      </c>
      <c r="AQ20" s="4">
        <v>21</v>
      </c>
      <c r="AR20" s="57">
        <v>647.05999999999995</v>
      </c>
      <c r="AS20" s="3">
        <v>27</v>
      </c>
      <c r="AT20" s="55">
        <v>2.16</v>
      </c>
      <c r="AU20" s="4">
        <v>24</v>
      </c>
      <c r="AV20" s="24">
        <v>14</v>
      </c>
      <c r="AX20" s="9">
        <f t="shared" si="0"/>
        <v>557</v>
      </c>
      <c r="AY20" s="9">
        <f t="shared" si="1"/>
        <v>25</v>
      </c>
      <c r="BA20" s="7">
        <f>$AY$43</f>
        <v>17</v>
      </c>
      <c r="BB20" s="7" t="str">
        <f>$B$43</f>
        <v>Scranton Orange</v>
      </c>
      <c r="BC20" s="7">
        <f>$AX$43</f>
        <v>461</v>
      </c>
    </row>
    <row r="21" spans="1:104" x14ac:dyDescent="0.2">
      <c r="A21" s="9">
        <v>18</v>
      </c>
      <c r="B21" s="39" t="s">
        <v>41</v>
      </c>
      <c r="C21" s="4">
        <v>25</v>
      </c>
      <c r="D21" s="24">
        <v>61</v>
      </c>
      <c r="E21" s="3">
        <v>42</v>
      </c>
      <c r="F21" s="59" t="s">
        <v>65</v>
      </c>
      <c r="G21" s="4">
        <v>25</v>
      </c>
      <c r="H21" s="24">
        <v>32</v>
      </c>
      <c r="I21" s="3">
        <v>28</v>
      </c>
      <c r="J21" s="34">
        <v>18</v>
      </c>
      <c r="K21" s="4">
        <v>16</v>
      </c>
      <c r="L21" s="24">
        <v>63</v>
      </c>
      <c r="M21" s="3">
        <v>20</v>
      </c>
      <c r="N21" s="28">
        <v>46</v>
      </c>
      <c r="O21" s="4">
        <v>25</v>
      </c>
      <c r="P21" s="24">
        <v>42</v>
      </c>
      <c r="Q21" s="3">
        <v>20</v>
      </c>
      <c r="R21" s="28">
        <v>347</v>
      </c>
      <c r="S21" s="4">
        <v>26</v>
      </c>
      <c r="T21" s="24">
        <v>9</v>
      </c>
      <c r="U21" s="3">
        <v>21</v>
      </c>
      <c r="V21" s="28">
        <v>28.222999999999999</v>
      </c>
      <c r="W21" s="4">
        <v>28</v>
      </c>
      <c r="X21" s="24">
        <v>27</v>
      </c>
      <c r="Y21" s="3">
        <v>27</v>
      </c>
      <c r="Z21" s="28">
        <v>23</v>
      </c>
      <c r="AA21" s="4">
        <v>9</v>
      </c>
      <c r="AB21" s="24">
        <v>655</v>
      </c>
      <c r="AC21" s="3">
        <v>32</v>
      </c>
      <c r="AD21" s="28">
        <v>9.1</v>
      </c>
      <c r="AE21" s="4">
        <v>20</v>
      </c>
      <c r="AF21" s="24">
        <v>72.7</v>
      </c>
      <c r="AG21" s="3">
        <v>31</v>
      </c>
      <c r="AH21" s="28">
        <v>7.5</v>
      </c>
      <c r="AI21" s="4">
        <v>21</v>
      </c>
      <c r="AJ21" s="50">
        <v>36</v>
      </c>
      <c r="AK21" s="3">
        <v>17</v>
      </c>
      <c r="AL21" s="28">
        <v>65</v>
      </c>
      <c r="AM21" s="4">
        <v>24</v>
      </c>
      <c r="AN21" s="24">
        <v>31</v>
      </c>
      <c r="AO21" s="3">
        <v>18</v>
      </c>
      <c r="AP21" s="28">
        <v>63.914999999999999</v>
      </c>
      <c r="AQ21" s="4">
        <v>31</v>
      </c>
      <c r="AR21" s="24">
        <v>380.77</v>
      </c>
      <c r="AS21" s="3">
        <v>26</v>
      </c>
      <c r="AT21" s="55">
        <v>2.5499999999999998</v>
      </c>
      <c r="AU21" s="4">
        <v>31</v>
      </c>
      <c r="AV21" s="24">
        <v>10</v>
      </c>
      <c r="AX21" s="9">
        <f t="shared" si="0"/>
        <v>563</v>
      </c>
      <c r="AY21" s="9">
        <f t="shared" si="1"/>
        <v>27</v>
      </c>
      <c r="BA21" s="7">
        <f>$AY$42</f>
        <v>18</v>
      </c>
      <c r="BB21" s="7" t="str">
        <f>$B$42</f>
        <v>Scranton Black</v>
      </c>
      <c r="BC21" s="7">
        <f>$AX$42</f>
        <v>463</v>
      </c>
    </row>
    <row r="22" spans="1:104" x14ac:dyDescent="0.2">
      <c r="A22" s="9">
        <v>19</v>
      </c>
      <c r="B22" s="39" t="s">
        <v>42</v>
      </c>
      <c r="C22" s="4">
        <v>6</v>
      </c>
      <c r="D22" s="24">
        <v>109</v>
      </c>
      <c r="E22" s="3">
        <v>17</v>
      </c>
      <c r="F22" s="59">
        <v>216.16</v>
      </c>
      <c r="G22" s="4">
        <v>6</v>
      </c>
      <c r="H22" s="24">
        <v>70</v>
      </c>
      <c r="I22" s="3">
        <v>6</v>
      </c>
      <c r="J22" s="34">
        <v>36</v>
      </c>
      <c r="K22" s="4">
        <v>8</v>
      </c>
      <c r="L22" s="24">
        <v>72</v>
      </c>
      <c r="M22" s="3">
        <v>11</v>
      </c>
      <c r="N22" s="28">
        <v>67</v>
      </c>
      <c r="O22" s="4">
        <v>1</v>
      </c>
      <c r="P22" s="24">
        <v>106</v>
      </c>
      <c r="Q22" s="3">
        <v>8</v>
      </c>
      <c r="R22" s="28">
        <v>518</v>
      </c>
      <c r="S22" s="4">
        <v>23</v>
      </c>
      <c r="T22" s="24">
        <v>11</v>
      </c>
      <c r="U22" s="3">
        <v>18</v>
      </c>
      <c r="V22" s="28">
        <v>37.375</v>
      </c>
      <c r="W22" s="4">
        <v>25</v>
      </c>
      <c r="X22" s="24">
        <v>30</v>
      </c>
      <c r="Y22" s="3">
        <v>11</v>
      </c>
      <c r="Z22" s="28">
        <v>38.5</v>
      </c>
      <c r="AA22" s="4">
        <v>13</v>
      </c>
      <c r="AB22" s="24">
        <v>605</v>
      </c>
      <c r="AC22" s="3">
        <v>22</v>
      </c>
      <c r="AD22" s="28">
        <v>26.3</v>
      </c>
      <c r="AE22" s="4">
        <v>14</v>
      </c>
      <c r="AF22" s="24">
        <v>83.2</v>
      </c>
      <c r="AG22" s="3">
        <v>20</v>
      </c>
      <c r="AH22" s="28">
        <v>25</v>
      </c>
      <c r="AI22" s="4">
        <v>18</v>
      </c>
      <c r="AJ22" s="50">
        <v>41</v>
      </c>
      <c r="AK22" s="3">
        <v>24</v>
      </c>
      <c r="AL22" s="28">
        <v>223</v>
      </c>
      <c r="AM22" s="4">
        <v>14</v>
      </c>
      <c r="AN22" s="24">
        <v>44.5</v>
      </c>
      <c r="AO22" s="3">
        <v>1</v>
      </c>
      <c r="AP22" s="28">
        <v>92.805000000000007</v>
      </c>
      <c r="AQ22" s="4">
        <v>8</v>
      </c>
      <c r="AR22" s="24">
        <v>1412.93</v>
      </c>
      <c r="AS22" s="3">
        <v>22</v>
      </c>
      <c r="AT22" s="55">
        <v>5.0599999999999996</v>
      </c>
      <c r="AU22" s="4">
        <v>13</v>
      </c>
      <c r="AV22" s="24">
        <v>20</v>
      </c>
      <c r="AX22" s="9">
        <f t="shared" si="0"/>
        <v>309</v>
      </c>
      <c r="AY22" s="9">
        <f t="shared" si="1"/>
        <v>10</v>
      </c>
      <c r="BA22" s="9">
        <f>$AY$23</f>
        <v>19</v>
      </c>
      <c r="BB22" s="9" t="str">
        <f>$B$23</f>
        <v>Liberty MS Silver</v>
      </c>
      <c r="BC22" s="9">
        <f>$AX$23</f>
        <v>495</v>
      </c>
    </row>
    <row r="23" spans="1:104" x14ac:dyDescent="0.2">
      <c r="A23" s="9">
        <v>20</v>
      </c>
      <c r="B23" s="40" t="s">
        <v>43</v>
      </c>
      <c r="C23" s="6">
        <v>20</v>
      </c>
      <c r="D23" s="25">
        <v>72.5</v>
      </c>
      <c r="E23" s="5">
        <v>23</v>
      </c>
      <c r="F23" s="60">
        <v>509.5</v>
      </c>
      <c r="G23" s="6">
        <v>8</v>
      </c>
      <c r="H23" s="25">
        <v>68</v>
      </c>
      <c r="I23" s="5">
        <v>10</v>
      </c>
      <c r="J23" s="35">
        <v>33</v>
      </c>
      <c r="K23" s="6">
        <v>13</v>
      </c>
      <c r="L23" s="25">
        <v>64</v>
      </c>
      <c r="M23" s="5">
        <v>34</v>
      </c>
      <c r="N23" s="29">
        <v>20</v>
      </c>
      <c r="O23" s="6">
        <v>14</v>
      </c>
      <c r="P23" s="25">
        <v>81</v>
      </c>
      <c r="Q23" s="5">
        <v>34</v>
      </c>
      <c r="R23" s="29">
        <v>88</v>
      </c>
      <c r="S23" s="6">
        <v>29</v>
      </c>
      <c r="T23" s="25">
        <v>8</v>
      </c>
      <c r="U23" s="5">
        <v>17</v>
      </c>
      <c r="V23" s="29">
        <v>39.159999999999997</v>
      </c>
      <c r="W23" s="6">
        <v>20</v>
      </c>
      <c r="X23" s="25">
        <v>34</v>
      </c>
      <c r="Y23" s="5">
        <v>16</v>
      </c>
      <c r="Z23" s="29">
        <v>35</v>
      </c>
      <c r="AA23" s="6">
        <v>24</v>
      </c>
      <c r="AB23" s="25">
        <v>428</v>
      </c>
      <c r="AC23" s="5">
        <v>20</v>
      </c>
      <c r="AD23" s="29">
        <v>25.83</v>
      </c>
      <c r="AE23" s="6">
        <v>25</v>
      </c>
      <c r="AF23" s="25">
        <v>64.5</v>
      </c>
      <c r="AG23" s="5">
        <v>17</v>
      </c>
      <c r="AH23" s="29">
        <v>34</v>
      </c>
      <c r="AI23" s="6">
        <v>23</v>
      </c>
      <c r="AJ23" s="51">
        <v>35</v>
      </c>
      <c r="AK23" s="5">
        <v>21</v>
      </c>
      <c r="AL23" s="29">
        <v>265</v>
      </c>
      <c r="AM23" s="6">
        <v>36</v>
      </c>
      <c r="AN23" s="25">
        <v>17</v>
      </c>
      <c r="AO23" s="5">
        <v>24</v>
      </c>
      <c r="AP23" s="29">
        <v>55.249000000000002</v>
      </c>
      <c r="AQ23" s="6">
        <v>13</v>
      </c>
      <c r="AR23" s="25">
        <v>1224.9100000000001</v>
      </c>
      <c r="AS23" s="5">
        <v>17</v>
      </c>
      <c r="AT23" s="56">
        <v>17.5</v>
      </c>
      <c r="AU23" s="6">
        <v>37</v>
      </c>
      <c r="AV23" s="25">
        <v>6</v>
      </c>
      <c r="AX23" s="9">
        <f t="shared" si="0"/>
        <v>495</v>
      </c>
      <c r="AY23" s="9">
        <f t="shared" si="1"/>
        <v>19</v>
      </c>
      <c r="BA23" s="9">
        <f>$AY$5</f>
        <v>20</v>
      </c>
      <c r="BB23" s="9" t="str">
        <f>$B$5</f>
        <v>Chippewa MS Maroon</v>
      </c>
      <c r="BC23" s="9">
        <f>$AX$5</f>
        <v>500</v>
      </c>
    </row>
    <row r="24" spans="1:104" x14ac:dyDescent="0.2">
      <c r="A24" s="9">
        <v>21</v>
      </c>
      <c r="B24" s="39" t="s">
        <v>76</v>
      </c>
      <c r="C24" s="4">
        <v>27</v>
      </c>
      <c r="D24" s="24">
        <v>59</v>
      </c>
      <c r="E24" s="3">
        <v>15</v>
      </c>
      <c r="F24" s="59">
        <v>156.19999999999999</v>
      </c>
      <c r="G24" s="4">
        <v>21</v>
      </c>
      <c r="H24" s="24">
        <v>37</v>
      </c>
      <c r="I24" s="3">
        <v>25</v>
      </c>
      <c r="J24" s="34">
        <v>23</v>
      </c>
      <c r="K24" s="4">
        <v>15</v>
      </c>
      <c r="L24" s="24">
        <v>63</v>
      </c>
      <c r="M24" s="3">
        <v>36</v>
      </c>
      <c r="N24" s="28">
        <v>17</v>
      </c>
      <c r="O24" s="4">
        <v>30</v>
      </c>
      <c r="P24" s="24">
        <v>32</v>
      </c>
      <c r="Q24" s="3">
        <v>30</v>
      </c>
      <c r="R24" s="28">
        <v>242</v>
      </c>
      <c r="S24" s="4">
        <v>35</v>
      </c>
      <c r="T24" s="24">
        <v>2</v>
      </c>
      <c r="U24" s="3">
        <v>30</v>
      </c>
      <c r="V24" s="28">
        <v>8.625</v>
      </c>
      <c r="W24" s="4">
        <v>11</v>
      </c>
      <c r="X24" s="24">
        <v>42</v>
      </c>
      <c r="Y24" s="3">
        <v>28</v>
      </c>
      <c r="Z24" s="28">
        <v>20</v>
      </c>
      <c r="AA24" s="4">
        <v>14</v>
      </c>
      <c r="AB24" s="24">
        <v>589</v>
      </c>
      <c r="AC24" s="3">
        <v>21</v>
      </c>
      <c r="AD24" s="28">
        <v>25.07</v>
      </c>
      <c r="AE24" s="4">
        <v>32</v>
      </c>
      <c r="AF24" s="24">
        <v>44.8</v>
      </c>
      <c r="AG24" s="3">
        <v>12</v>
      </c>
      <c r="AH24" s="28">
        <v>39</v>
      </c>
      <c r="AI24" s="4">
        <v>36</v>
      </c>
      <c r="AJ24" s="50">
        <v>13</v>
      </c>
      <c r="AK24" s="3">
        <v>14</v>
      </c>
      <c r="AL24" s="28">
        <v>106</v>
      </c>
      <c r="AM24" s="4">
        <v>37</v>
      </c>
      <c r="AN24" s="24">
        <v>13</v>
      </c>
      <c r="AO24" s="3">
        <v>26</v>
      </c>
      <c r="AP24" s="28">
        <v>46.499000000000002</v>
      </c>
      <c r="AQ24" s="4">
        <v>25</v>
      </c>
      <c r="AR24" s="24">
        <v>544.94000000000005</v>
      </c>
      <c r="AS24" s="3">
        <v>21</v>
      </c>
      <c r="AT24" s="55">
        <v>6.44</v>
      </c>
      <c r="AU24" s="4">
        <v>20</v>
      </c>
      <c r="AV24" s="24">
        <v>16</v>
      </c>
      <c r="AX24" s="9">
        <f t="shared" si="0"/>
        <v>561</v>
      </c>
      <c r="AY24" s="9">
        <f t="shared" si="1"/>
        <v>26</v>
      </c>
      <c r="BA24" s="9">
        <f>$AY$18</f>
        <v>20</v>
      </c>
      <c r="BB24" s="9" t="str">
        <f>$B$18</f>
        <v>Holt Jr. HS  Gold</v>
      </c>
      <c r="BC24" s="9">
        <f>$AX$18</f>
        <v>500</v>
      </c>
    </row>
    <row r="25" spans="1:104" x14ac:dyDescent="0.2">
      <c r="A25" s="9">
        <v>22</v>
      </c>
      <c r="B25" s="39" t="s">
        <v>77</v>
      </c>
      <c r="C25" s="4">
        <v>42</v>
      </c>
      <c r="D25" s="24" t="s">
        <v>65</v>
      </c>
      <c r="E25" s="3">
        <v>42</v>
      </c>
      <c r="F25" s="59" t="s">
        <v>65</v>
      </c>
      <c r="G25" s="4">
        <v>24</v>
      </c>
      <c r="H25" s="24">
        <v>32</v>
      </c>
      <c r="I25" s="3">
        <v>42</v>
      </c>
      <c r="J25" s="34" t="s">
        <v>65</v>
      </c>
      <c r="K25" s="4">
        <v>42</v>
      </c>
      <c r="L25" s="24" t="s">
        <v>65</v>
      </c>
      <c r="M25" s="3">
        <v>42</v>
      </c>
      <c r="N25" s="28" t="s">
        <v>65</v>
      </c>
      <c r="O25" s="4">
        <v>32</v>
      </c>
      <c r="P25" s="24">
        <v>9</v>
      </c>
      <c r="Q25" s="3">
        <v>39</v>
      </c>
      <c r="R25" s="42">
        <v>23</v>
      </c>
      <c r="S25" s="4">
        <v>34</v>
      </c>
      <c r="T25" s="24">
        <v>2</v>
      </c>
      <c r="U25" s="3">
        <v>31</v>
      </c>
      <c r="V25" s="28">
        <v>8.625</v>
      </c>
      <c r="W25" s="4">
        <v>22</v>
      </c>
      <c r="X25" s="24">
        <v>27</v>
      </c>
      <c r="Y25" s="3">
        <v>42</v>
      </c>
      <c r="Z25" s="28" t="s">
        <v>65</v>
      </c>
      <c r="AA25" s="4">
        <v>18</v>
      </c>
      <c r="AB25" s="24">
        <v>535</v>
      </c>
      <c r="AC25" s="3">
        <v>14</v>
      </c>
      <c r="AD25" s="28">
        <v>36.08</v>
      </c>
      <c r="AE25" s="4">
        <v>42</v>
      </c>
      <c r="AF25" s="24" t="s">
        <v>65</v>
      </c>
      <c r="AG25" s="3">
        <v>42</v>
      </c>
      <c r="AH25" s="28" t="s">
        <v>65</v>
      </c>
      <c r="AI25" s="4">
        <v>34</v>
      </c>
      <c r="AJ25" s="50">
        <v>20</v>
      </c>
      <c r="AK25" s="3">
        <v>42</v>
      </c>
      <c r="AL25" s="28" t="s">
        <v>65</v>
      </c>
      <c r="AM25" s="4">
        <v>32</v>
      </c>
      <c r="AN25" s="24">
        <v>22</v>
      </c>
      <c r="AO25" s="3">
        <v>30</v>
      </c>
      <c r="AP25" s="28">
        <v>10.906000000000001</v>
      </c>
      <c r="AQ25" s="4">
        <v>26</v>
      </c>
      <c r="AR25" s="57">
        <v>427.29</v>
      </c>
      <c r="AS25" s="3">
        <v>28</v>
      </c>
      <c r="AT25" s="55">
        <v>0.74</v>
      </c>
      <c r="AU25" s="4">
        <v>33</v>
      </c>
      <c r="AV25" s="24">
        <v>9</v>
      </c>
      <c r="AX25" s="9">
        <f t="shared" si="0"/>
        <v>775</v>
      </c>
      <c r="AY25" s="9">
        <f t="shared" si="1"/>
        <v>36</v>
      </c>
      <c r="BA25" s="9">
        <f>$AY$30</f>
        <v>22</v>
      </c>
      <c r="BB25" s="9" t="str">
        <f>$B$30</f>
        <v>L’Anse Creuse MS South</v>
      </c>
      <c r="BC25" s="9">
        <f>$AX$30</f>
        <v>514</v>
      </c>
    </row>
    <row r="26" spans="1:104" x14ac:dyDescent="0.2">
      <c r="A26" s="9">
        <v>23</v>
      </c>
      <c r="B26" s="39" t="s">
        <v>44</v>
      </c>
      <c r="C26" s="4">
        <v>15</v>
      </c>
      <c r="D26" s="24">
        <v>80.5</v>
      </c>
      <c r="E26" s="3">
        <v>42</v>
      </c>
      <c r="F26" s="59" t="s">
        <v>65</v>
      </c>
      <c r="G26" s="4">
        <v>22</v>
      </c>
      <c r="H26" s="24">
        <v>33.5</v>
      </c>
      <c r="I26" s="3">
        <v>19</v>
      </c>
      <c r="J26" s="34">
        <v>28</v>
      </c>
      <c r="K26" s="4">
        <v>42</v>
      </c>
      <c r="L26" s="24" t="s">
        <v>65</v>
      </c>
      <c r="M26" s="3">
        <v>19</v>
      </c>
      <c r="N26" s="28">
        <v>46</v>
      </c>
      <c r="O26" s="4">
        <v>27</v>
      </c>
      <c r="P26" s="24">
        <v>42</v>
      </c>
      <c r="Q26" s="3">
        <v>29</v>
      </c>
      <c r="R26" s="28">
        <v>244</v>
      </c>
      <c r="S26" s="4">
        <v>42</v>
      </c>
      <c r="T26" s="24" t="s">
        <v>65</v>
      </c>
      <c r="U26" s="3">
        <v>42</v>
      </c>
      <c r="V26" s="28" t="s">
        <v>65</v>
      </c>
      <c r="W26" s="4">
        <v>42</v>
      </c>
      <c r="X26" s="24" t="s">
        <v>65</v>
      </c>
      <c r="Y26" s="3">
        <v>42</v>
      </c>
      <c r="Z26" s="28" t="s">
        <v>65</v>
      </c>
      <c r="AA26" s="4">
        <v>42</v>
      </c>
      <c r="AB26" s="24" t="s">
        <v>65</v>
      </c>
      <c r="AC26" s="3">
        <v>33</v>
      </c>
      <c r="AD26" s="28">
        <v>8.1</v>
      </c>
      <c r="AE26" s="4">
        <v>42</v>
      </c>
      <c r="AF26" s="24" t="s">
        <v>65</v>
      </c>
      <c r="AG26" s="3">
        <v>42</v>
      </c>
      <c r="AH26" s="28" t="s">
        <v>65</v>
      </c>
      <c r="AI26" s="4">
        <v>42</v>
      </c>
      <c r="AJ26" s="50" t="s">
        <v>65</v>
      </c>
      <c r="AK26" s="3">
        <v>42</v>
      </c>
      <c r="AL26" s="28" t="s">
        <v>65</v>
      </c>
      <c r="AM26" s="4">
        <v>42</v>
      </c>
      <c r="AN26" s="24" t="s">
        <v>65</v>
      </c>
      <c r="AO26" s="3">
        <v>29</v>
      </c>
      <c r="AP26" s="28">
        <v>17.074999999999999</v>
      </c>
      <c r="AQ26" s="4">
        <v>42</v>
      </c>
      <c r="AR26" s="24" t="s">
        <v>65</v>
      </c>
      <c r="AS26" s="3">
        <v>42</v>
      </c>
      <c r="AT26" s="55" t="s">
        <v>65</v>
      </c>
      <c r="AU26" s="4">
        <v>42</v>
      </c>
      <c r="AV26" s="24" t="s">
        <v>65</v>
      </c>
      <c r="AX26" s="9">
        <f t="shared" si="0"/>
        <v>823</v>
      </c>
      <c r="AY26" s="9">
        <f t="shared" si="1"/>
        <v>38</v>
      </c>
      <c r="BA26" s="9">
        <f>$AY$29</f>
        <v>23</v>
      </c>
      <c r="BB26" s="9" t="str">
        <f>$B$29</f>
        <v>McCord Jr HS Black</v>
      </c>
      <c r="BC26" s="9">
        <f>$AX$29</f>
        <v>518</v>
      </c>
      <c r="BF26" s="78" t="s">
        <v>61</v>
      </c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</row>
    <row r="27" spans="1:104" x14ac:dyDescent="0.2">
      <c r="A27" s="9">
        <v>24</v>
      </c>
      <c r="B27" s="40" t="s">
        <v>45</v>
      </c>
      <c r="C27" s="6">
        <v>42</v>
      </c>
      <c r="D27" s="25" t="s">
        <v>65</v>
      </c>
      <c r="E27" s="5">
        <v>27</v>
      </c>
      <c r="F27" s="60" t="s">
        <v>75</v>
      </c>
      <c r="G27" s="6">
        <v>42</v>
      </c>
      <c r="H27" s="25" t="s">
        <v>65</v>
      </c>
      <c r="I27" s="5">
        <v>42</v>
      </c>
      <c r="J27" s="35" t="s">
        <v>65</v>
      </c>
      <c r="K27" s="6">
        <v>27</v>
      </c>
      <c r="L27" s="25">
        <v>42</v>
      </c>
      <c r="M27" s="5">
        <v>15</v>
      </c>
      <c r="N27" s="29">
        <v>57</v>
      </c>
      <c r="O27" s="6">
        <v>42</v>
      </c>
      <c r="P27" s="25" t="s">
        <v>65</v>
      </c>
      <c r="Q27" s="5">
        <v>27</v>
      </c>
      <c r="R27" s="29">
        <v>252</v>
      </c>
      <c r="S27" s="6">
        <v>42</v>
      </c>
      <c r="T27" s="25" t="s">
        <v>65</v>
      </c>
      <c r="U27" s="5">
        <v>42</v>
      </c>
      <c r="V27" s="29" t="s">
        <v>65</v>
      </c>
      <c r="W27" s="6">
        <v>42</v>
      </c>
      <c r="X27" s="25" t="s">
        <v>65</v>
      </c>
      <c r="Y27" s="5">
        <v>42</v>
      </c>
      <c r="Z27" s="29" t="s">
        <v>65</v>
      </c>
      <c r="AA27" s="6">
        <v>33</v>
      </c>
      <c r="AB27" s="25">
        <v>285</v>
      </c>
      <c r="AC27" s="5">
        <v>42</v>
      </c>
      <c r="AD27" s="29" t="s">
        <v>65</v>
      </c>
      <c r="AE27" s="6">
        <v>42</v>
      </c>
      <c r="AF27" s="25" t="s">
        <v>65</v>
      </c>
      <c r="AG27" s="5">
        <v>42</v>
      </c>
      <c r="AH27" s="29" t="s">
        <v>65</v>
      </c>
      <c r="AI27" s="6">
        <v>25</v>
      </c>
      <c r="AJ27" s="51">
        <v>33.5</v>
      </c>
      <c r="AK27" s="5">
        <v>18</v>
      </c>
      <c r="AL27" s="29">
        <v>63</v>
      </c>
      <c r="AM27" s="6">
        <v>29</v>
      </c>
      <c r="AN27" s="25">
        <v>26</v>
      </c>
      <c r="AO27" s="5">
        <v>42</v>
      </c>
      <c r="AP27" s="29" t="s">
        <v>65</v>
      </c>
      <c r="AQ27" s="6">
        <v>42</v>
      </c>
      <c r="AR27" s="25" t="s">
        <v>65</v>
      </c>
      <c r="AS27" s="5">
        <v>42</v>
      </c>
      <c r="AT27" s="56" t="s">
        <v>65</v>
      </c>
      <c r="AU27" s="6">
        <v>42</v>
      </c>
      <c r="AV27" s="25" t="s">
        <v>65</v>
      </c>
      <c r="AX27" s="9">
        <f t="shared" si="0"/>
        <v>831</v>
      </c>
      <c r="AY27" s="9">
        <f t="shared" si="1"/>
        <v>39</v>
      </c>
      <c r="BA27" s="9">
        <f>$AY$13</f>
        <v>24</v>
      </c>
      <c r="BB27" s="9" t="str">
        <f>$B$13</f>
        <v>Dansville MS Black</v>
      </c>
      <c r="BC27" s="9">
        <f>$AX$13</f>
        <v>539</v>
      </c>
      <c r="BG27" s="76" t="s">
        <v>19</v>
      </c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</row>
    <row r="28" spans="1:104" x14ac:dyDescent="0.2">
      <c r="A28" s="9">
        <v>25</v>
      </c>
      <c r="B28" s="39" t="s">
        <v>46</v>
      </c>
      <c r="C28" s="4">
        <v>8</v>
      </c>
      <c r="D28" s="24">
        <v>107</v>
      </c>
      <c r="E28" s="3">
        <v>24</v>
      </c>
      <c r="F28" s="59">
        <v>681.72</v>
      </c>
      <c r="G28" s="4">
        <v>14</v>
      </c>
      <c r="H28" s="24">
        <v>53.5</v>
      </c>
      <c r="I28" s="3">
        <v>21</v>
      </c>
      <c r="J28" s="34">
        <v>26</v>
      </c>
      <c r="K28" s="4">
        <v>4</v>
      </c>
      <c r="L28" s="24">
        <v>88</v>
      </c>
      <c r="M28" s="3">
        <v>9</v>
      </c>
      <c r="N28" s="28">
        <v>68</v>
      </c>
      <c r="O28" s="4">
        <v>9</v>
      </c>
      <c r="P28" s="24">
        <v>88</v>
      </c>
      <c r="Q28" s="3">
        <v>9</v>
      </c>
      <c r="R28" s="28">
        <v>496</v>
      </c>
      <c r="S28" s="4">
        <v>12</v>
      </c>
      <c r="T28" s="24">
        <v>19</v>
      </c>
      <c r="U28" s="3">
        <v>7</v>
      </c>
      <c r="V28" s="28">
        <v>74.224000000000004</v>
      </c>
      <c r="W28" s="4">
        <v>12</v>
      </c>
      <c r="X28" s="24">
        <v>41</v>
      </c>
      <c r="Y28" s="3">
        <v>14</v>
      </c>
      <c r="Z28" s="28">
        <v>37</v>
      </c>
      <c r="AA28" s="4">
        <v>10</v>
      </c>
      <c r="AB28" s="24">
        <v>637</v>
      </c>
      <c r="AC28" s="3">
        <v>2</v>
      </c>
      <c r="AD28" s="28">
        <v>81.010000000000005</v>
      </c>
      <c r="AE28" s="4">
        <v>6</v>
      </c>
      <c r="AF28" s="24">
        <v>88.2</v>
      </c>
      <c r="AG28" s="3">
        <v>14</v>
      </c>
      <c r="AH28" s="28">
        <v>37</v>
      </c>
      <c r="AI28" s="4">
        <v>11</v>
      </c>
      <c r="AJ28" s="50">
        <v>57</v>
      </c>
      <c r="AK28" s="3">
        <v>12</v>
      </c>
      <c r="AL28" s="28">
        <v>143</v>
      </c>
      <c r="AM28" s="4">
        <v>4</v>
      </c>
      <c r="AN28" s="24">
        <v>73</v>
      </c>
      <c r="AO28" s="3">
        <v>5</v>
      </c>
      <c r="AP28" s="28">
        <v>85.873999999999995</v>
      </c>
      <c r="AQ28" s="4">
        <v>23</v>
      </c>
      <c r="AR28" s="24">
        <v>556.36</v>
      </c>
      <c r="AS28" s="3">
        <v>19</v>
      </c>
      <c r="AT28" s="55">
        <v>13.77</v>
      </c>
      <c r="AU28" s="4">
        <v>12</v>
      </c>
      <c r="AV28" s="24">
        <v>22</v>
      </c>
      <c r="AX28" s="9">
        <f t="shared" si="0"/>
        <v>261</v>
      </c>
      <c r="AY28" s="9">
        <f t="shared" si="1"/>
        <v>9</v>
      </c>
      <c r="BA28" s="9">
        <f>$AY$20</f>
        <v>25</v>
      </c>
      <c r="BB28" s="9" t="str">
        <f>$B$20</f>
        <v>Kinawa MS  Maroon</v>
      </c>
      <c r="BC28" s="9">
        <f>$AX$20</f>
        <v>557</v>
      </c>
    </row>
    <row r="29" spans="1:104" x14ac:dyDescent="0.2">
      <c r="A29" s="9">
        <v>26</v>
      </c>
      <c r="B29" s="39" t="s">
        <v>47</v>
      </c>
      <c r="C29" s="4">
        <v>17</v>
      </c>
      <c r="D29" s="24">
        <v>76.5</v>
      </c>
      <c r="E29" s="3">
        <v>26</v>
      </c>
      <c r="F29" s="59" t="s">
        <v>75</v>
      </c>
      <c r="G29" s="4">
        <v>16</v>
      </c>
      <c r="H29" s="24">
        <v>46</v>
      </c>
      <c r="I29" s="3">
        <v>26</v>
      </c>
      <c r="J29" s="34">
        <v>21</v>
      </c>
      <c r="K29" s="4">
        <v>21</v>
      </c>
      <c r="L29" s="24">
        <v>59</v>
      </c>
      <c r="M29" s="3">
        <v>35</v>
      </c>
      <c r="N29" s="28">
        <v>20</v>
      </c>
      <c r="O29" s="4">
        <v>19</v>
      </c>
      <c r="P29" s="24">
        <v>61</v>
      </c>
      <c r="Q29" s="3">
        <v>15</v>
      </c>
      <c r="R29" s="28">
        <v>390</v>
      </c>
      <c r="S29" s="4">
        <v>31</v>
      </c>
      <c r="T29" s="24">
        <v>7</v>
      </c>
      <c r="U29" s="3">
        <v>19</v>
      </c>
      <c r="V29" s="28">
        <v>34.231000000000002</v>
      </c>
      <c r="W29" s="4">
        <v>22</v>
      </c>
      <c r="X29" s="24">
        <v>32</v>
      </c>
      <c r="Y29" s="3">
        <v>12</v>
      </c>
      <c r="Z29" s="28">
        <v>37</v>
      </c>
      <c r="AA29" s="4">
        <v>12</v>
      </c>
      <c r="AB29" s="24">
        <v>627</v>
      </c>
      <c r="AC29" s="3">
        <v>23</v>
      </c>
      <c r="AD29" s="28">
        <v>23.29</v>
      </c>
      <c r="AE29" s="4">
        <v>18</v>
      </c>
      <c r="AF29" s="24">
        <v>74</v>
      </c>
      <c r="AG29" s="3">
        <v>29</v>
      </c>
      <c r="AH29" s="28">
        <v>11</v>
      </c>
      <c r="AI29" s="4">
        <v>24</v>
      </c>
      <c r="AJ29" s="50">
        <v>34</v>
      </c>
      <c r="AK29" s="3">
        <v>41</v>
      </c>
      <c r="AL29" s="28" t="s">
        <v>78</v>
      </c>
      <c r="AM29" s="4">
        <v>18</v>
      </c>
      <c r="AN29" s="24">
        <v>36</v>
      </c>
      <c r="AO29" s="3">
        <v>32</v>
      </c>
      <c r="AP29" s="28">
        <v>2.6859999999999999</v>
      </c>
      <c r="AQ29" s="4">
        <v>19</v>
      </c>
      <c r="AR29" s="24">
        <v>971.22</v>
      </c>
      <c r="AS29" s="3">
        <v>18</v>
      </c>
      <c r="AT29" s="55">
        <v>15.96</v>
      </c>
      <c r="AU29" s="4">
        <v>25</v>
      </c>
      <c r="AV29" s="24">
        <v>13</v>
      </c>
      <c r="AX29" s="9">
        <f t="shared" si="0"/>
        <v>518</v>
      </c>
      <c r="AY29" s="9">
        <f t="shared" si="1"/>
        <v>23</v>
      </c>
      <c r="BA29" s="9">
        <f>$AY$24</f>
        <v>26</v>
      </c>
      <c r="BB29" s="9" t="str">
        <f>$B$24</f>
        <v>Ionia MS Blue</v>
      </c>
      <c r="BC29" s="9">
        <f>$AX$24</f>
        <v>561</v>
      </c>
    </row>
    <row r="30" spans="1:104" x14ac:dyDescent="0.2">
      <c r="A30" s="9">
        <v>27</v>
      </c>
      <c r="B30" s="39" t="s">
        <v>48</v>
      </c>
      <c r="C30" s="4">
        <v>22</v>
      </c>
      <c r="D30" s="24">
        <v>72</v>
      </c>
      <c r="E30" s="3">
        <v>5</v>
      </c>
      <c r="F30" s="59">
        <v>25.46</v>
      </c>
      <c r="G30" s="4">
        <v>32</v>
      </c>
      <c r="H30" s="24">
        <v>17</v>
      </c>
      <c r="I30" s="3">
        <v>31</v>
      </c>
      <c r="J30" s="34">
        <v>12</v>
      </c>
      <c r="K30" s="4">
        <v>19</v>
      </c>
      <c r="L30" s="24">
        <v>61</v>
      </c>
      <c r="M30" s="3">
        <v>27</v>
      </c>
      <c r="N30" s="28">
        <v>36</v>
      </c>
      <c r="O30" s="4">
        <v>29</v>
      </c>
      <c r="P30" s="24">
        <v>34</v>
      </c>
      <c r="Q30" s="3">
        <v>18</v>
      </c>
      <c r="R30" s="28">
        <v>349</v>
      </c>
      <c r="S30" s="4">
        <v>32</v>
      </c>
      <c r="T30" s="24">
        <v>5</v>
      </c>
      <c r="U30" s="3">
        <v>28</v>
      </c>
      <c r="V30" s="28">
        <v>11.25</v>
      </c>
      <c r="W30" s="4">
        <v>30</v>
      </c>
      <c r="X30" s="24">
        <v>17</v>
      </c>
      <c r="Y30" s="3">
        <v>23</v>
      </c>
      <c r="Z30" s="28">
        <v>26</v>
      </c>
      <c r="AA30" s="4">
        <v>7</v>
      </c>
      <c r="AB30" s="24">
        <v>664</v>
      </c>
      <c r="AC30" s="3">
        <v>17</v>
      </c>
      <c r="AD30" s="28">
        <v>29.79</v>
      </c>
      <c r="AE30" s="4">
        <v>29</v>
      </c>
      <c r="AF30" s="24">
        <v>60.1</v>
      </c>
      <c r="AG30" s="3">
        <v>32</v>
      </c>
      <c r="AH30" s="28">
        <v>6</v>
      </c>
      <c r="AI30" s="4">
        <v>7</v>
      </c>
      <c r="AJ30" s="50">
        <v>64.5</v>
      </c>
      <c r="AK30" s="3">
        <v>13</v>
      </c>
      <c r="AL30" s="28">
        <v>134</v>
      </c>
      <c r="AM30" s="4">
        <v>38</v>
      </c>
      <c r="AN30" s="24">
        <v>7</v>
      </c>
      <c r="AO30" s="3">
        <v>9</v>
      </c>
      <c r="AP30" s="28">
        <v>76.975999999999999</v>
      </c>
      <c r="AQ30" s="4">
        <v>6</v>
      </c>
      <c r="AR30" s="24">
        <v>1523.62</v>
      </c>
      <c r="AS30" s="3">
        <v>25</v>
      </c>
      <c r="AT30" s="55">
        <v>3.19</v>
      </c>
      <c r="AU30" s="4">
        <v>35</v>
      </c>
      <c r="AV30" s="24">
        <v>8</v>
      </c>
      <c r="AX30" s="9">
        <f t="shared" si="0"/>
        <v>514</v>
      </c>
      <c r="AY30" s="9">
        <f t="shared" si="1"/>
        <v>22</v>
      </c>
      <c r="BA30" s="9">
        <f>$AY$21</f>
        <v>27</v>
      </c>
      <c r="BB30" s="9" t="str">
        <f>$B$21</f>
        <v>Kinawa MS  White</v>
      </c>
      <c r="BC30" s="9">
        <f>$AX$21</f>
        <v>563</v>
      </c>
    </row>
    <row r="31" spans="1:104" x14ac:dyDescent="0.2">
      <c r="A31" s="9">
        <v>28</v>
      </c>
      <c r="B31" s="40" t="s">
        <v>49</v>
      </c>
      <c r="C31" s="6">
        <v>5</v>
      </c>
      <c r="D31" s="25">
        <v>113</v>
      </c>
      <c r="E31" s="5">
        <v>42</v>
      </c>
      <c r="F31" s="60" t="s">
        <v>65</v>
      </c>
      <c r="G31" s="6">
        <v>42</v>
      </c>
      <c r="H31" s="25" t="s">
        <v>65</v>
      </c>
      <c r="I31" s="5">
        <v>42</v>
      </c>
      <c r="J31" s="35" t="s">
        <v>65</v>
      </c>
      <c r="K31" s="6">
        <v>42</v>
      </c>
      <c r="L31" s="25" t="s">
        <v>65</v>
      </c>
      <c r="M31" s="5">
        <v>42</v>
      </c>
      <c r="N31" s="29" t="s">
        <v>65</v>
      </c>
      <c r="O31" s="6">
        <v>42</v>
      </c>
      <c r="P31" s="25" t="s">
        <v>65</v>
      </c>
      <c r="Q31" s="5">
        <v>24</v>
      </c>
      <c r="R31" s="29">
        <v>280</v>
      </c>
      <c r="S31" s="6">
        <v>42</v>
      </c>
      <c r="T31" s="25" t="s">
        <v>65</v>
      </c>
      <c r="U31" s="5">
        <v>42</v>
      </c>
      <c r="V31" s="29" t="s">
        <v>65</v>
      </c>
      <c r="W31" s="6">
        <v>42</v>
      </c>
      <c r="X31" s="25" t="s">
        <v>65</v>
      </c>
      <c r="Y31" s="5">
        <v>42</v>
      </c>
      <c r="Z31" s="29" t="s">
        <v>65</v>
      </c>
      <c r="AA31" s="6">
        <v>42</v>
      </c>
      <c r="AB31" s="25" t="s">
        <v>65</v>
      </c>
      <c r="AC31" s="5">
        <v>6</v>
      </c>
      <c r="AD31" s="29">
        <v>51.69</v>
      </c>
      <c r="AE31" s="6">
        <v>42</v>
      </c>
      <c r="AF31" s="25" t="s">
        <v>65</v>
      </c>
      <c r="AG31" s="5">
        <v>42</v>
      </c>
      <c r="AH31" s="29" t="s">
        <v>65</v>
      </c>
      <c r="AI31" s="6">
        <v>42</v>
      </c>
      <c r="AJ31" s="48" t="s">
        <v>65</v>
      </c>
      <c r="AK31" s="5">
        <v>42</v>
      </c>
      <c r="AL31" s="29" t="s">
        <v>65</v>
      </c>
      <c r="AM31" s="6">
        <v>42</v>
      </c>
      <c r="AN31" s="25" t="s">
        <v>65</v>
      </c>
      <c r="AO31" s="5">
        <v>42</v>
      </c>
      <c r="AP31" s="29" t="s">
        <v>65</v>
      </c>
      <c r="AQ31" s="6">
        <v>42</v>
      </c>
      <c r="AR31" s="25" t="s">
        <v>65</v>
      </c>
      <c r="AS31" s="5">
        <v>42</v>
      </c>
      <c r="AT31" s="56" t="s">
        <v>65</v>
      </c>
      <c r="AU31" s="6">
        <v>42</v>
      </c>
      <c r="AV31" s="25" t="s">
        <v>65</v>
      </c>
      <c r="AX31" s="9">
        <f t="shared" si="0"/>
        <v>875</v>
      </c>
      <c r="AY31" s="9">
        <f t="shared" si="1"/>
        <v>40</v>
      </c>
      <c r="BA31" s="9">
        <f>$AY$39</f>
        <v>28</v>
      </c>
      <c r="BB31" s="9" t="str">
        <f>$B$39</f>
        <v xml:space="preserve">Washtenaw Int’l Academy </v>
      </c>
      <c r="BC31" s="9">
        <f>$AX$39</f>
        <v>584</v>
      </c>
    </row>
    <row r="32" spans="1:104" x14ac:dyDescent="0.2">
      <c r="A32" s="9">
        <v>29</v>
      </c>
      <c r="B32" s="39" t="s">
        <v>50</v>
      </c>
      <c r="C32" s="4">
        <v>42</v>
      </c>
      <c r="D32" s="24" t="s">
        <v>65</v>
      </c>
      <c r="E32" s="3">
        <v>42</v>
      </c>
      <c r="F32" s="59" t="s">
        <v>65</v>
      </c>
      <c r="G32" s="4">
        <v>42</v>
      </c>
      <c r="H32" s="24" t="s">
        <v>65</v>
      </c>
      <c r="I32" s="3">
        <v>42</v>
      </c>
      <c r="J32" s="34" t="s">
        <v>65</v>
      </c>
      <c r="K32" s="4">
        <v>42</v>
      </c>
      <c r="L32" s="24" t="s">
        <v>65</v>
      </c>
      <c r="M32" s="3">
        <v>42</v>
      </c>
      <c r="N32" s="28" t="s">
        <v>65</v>
      </c>
      <c r="O32" s="4">
        <v>42</v>
      </c>
      <c r="P32" s="24" t="s">
        <v>65</v>
      </c>
      <c r="Q32" s="3">
        <v>42</v>
      </c>
      <c r="R32" s="28" t="s">
        <v>65</v>
      </c>
      <c r="S32" s="4">
        <v>42</v>
      </c>
      <c r="T32" s="24" t="s">
        <v>65</v>
      </c>
      <c r="U32" s="3">
        <v>42</v>
      </c>
      <c r="V32" s="28" t="s">
        <v>65</v>
      </c>
      <c r="W32" s="4">
        <v>42</v>
      </c>
      <c r="X32" s="24" t="s">
        <v>65</v>
      </c>
      <c r="Y32" s="3">
        <v>42</v>
      </c>
      <c r="Z32" s="28" t="s">
        <v>65</v>
      </c>
      <c r="AA32" s="4">
        <v>42</v>
      </c>
      <c r="AB32" s="24" t="s">
        <v>65</v>
      </c>
      <c r="AC32" s="3">
        <v>42</v>
      </c>
      <c r="AD32" s="28" t="s">
        <v>65</v>
      </c>
      <c r="AE32" s="4">
        <v>42</v>
      </c>
      <c r="AF32" s="24" t="s">
        <v>65</v>
      </c>
      <c r="AG32" s="3">
        <v>42</v>
      </c>
      <c r="AH32" s="28" t="s">
        <v>65</v>
      </c>
      <c r="AI32" s="4">
        <v>42</v>
      </c>
      <c r="AJ32" s="50" t="s">
        <v>65</v>
      </c>
      <c r="AK32" s="3">
        <v>42</v>
      </c>
      <c r="AL32" s="28" t="s">
        <v>65</v>
      </c>
      <c r="AM32" s="4">
        <v>42</v>
      </c>
      <c r="AN32" s="24" t="s">
        <v>65</v>
      </c>
      <c r="AO32" s="3">
        <v>42</v>
      </c>
      <c r="AP32" s="28" t="s">
        <v>65</v>
      </c>
      <c r="AQ32" s="4">
        <v>42</v>
      </c>
      <c r="AR32" s="24" t="s">
        <v>65</v>
      </c>
      <c r="AS32" s="3">
        <v>42</v>
      </c>
      <c r="AT32" s="55" t="s">
        <v>65</v>
      </c>
      <c r="AU32" s="4">
        <v>42</v>
      </c>
      <c r="AV32" s="24" t="s">
        <v>65</v>
      </c>
      <c r="AX32" s="9">
        <f t="shared" si="0"/>
        <v>966</v>
      </c>
      <c r="AY32" s="9">
        <f t="shared" si="1"/>
        <v>41</v>
      </c>
      <c r="BA32" s="9">
        <f>$AY$33</f>
        <v>29</v>
      </c>
      <c r="BB32" s="9" t="str">
        <f>$B$33</f>
        <v>Lansing Homeschool Scholars</v>
      </c>
      <c r="BC32" s="9">
        <f>$AX$33</f>
        <v>622</v>
      </c>
    </row>
    <row r="33" spans="1:55" x14ac:dyDescent="0.2">
      <c r="A33" s="9">
        <v>30</v>
      </c>
      <c r="B33" s="39" t="s">
        <v>51</v>
      </c>
      <c r="C33" s="4">
        <v>12</v>
      </c>
      <c r="D33" s="24">
        <v>86</v>
      </c>
      <c r="E33" s="3">
        <v>42</v>
      </c>
      <c r="F33" s="59" t="s">
        <v>65</v>
      </c>
      <c r="G33" s="4">
        <v>31</v>
      </c>
      <c r="H33" s="24">
        <v>18.5</v>
      </c>
      <c r="I33" s="3">
        <v>42</v>
      </c>
      <c r="J33" s="34" t="s">
        <v>65</v>
      </c>
      <c r="K33" s="4">
        <v>34</v>
      </c>
      <c r="L33" s="24">
        <v>28</v>
      </c>
      <c r="M33" s="3">
        <v>42</v>
      </c>
      <c r="N33" s="28" t="s">
        <v>65</v>
      </c>
      <c r="O33" s="4">
        <v>16</v>
      </c>
      <c r="P33" s="24">
        <v>75</v>
      </c>
      <c r="Q33" s="3">
        <v>25</v>
      </c>
      <c r="R33" s="28">
        <v>278</v>
      </c>
      <c r="S33" s="4">
        <v>42</v>
      </c>
      <c r="T33" s="24" t="s">
        <v>65</v>
      </c>
      <c r="U33" s="3">
        <v>9</v>
      </c>
      <c r="V33" s="28">
        <v>61.826000000000001</v>
      </c>
      <c r="W33" s="4">
        <v>19</v>
      </c>
      <c r="X33" s="24">
        <v>34</v>
      </c>
      <c r="Y33" s="3">
        <v>42</v>
      </c>
      <c r="Z33" s="28" t="s">
        <v>65</v>
      </c>
      <c r="AA33" s="4">
        <v>17</v>
      </c>
      <c r="AB33" s="24">
        <v>545</v>
      </c>
      <c r="AC33" s="3">
        <v>42</v>
      </c>
      <c r="AD33" s="28" t="s">
        <v>65</v>
      </c>
      <c r="AE33" s="4">
        <v>42</v>
      </c>
      <c r="AF33" s="24" t="s">
        <v>65</v>
      </c>
      <c r="AG33" s="3">
        <v>24</v>
      </c>
      <c r="AH33" s="28">
        <v>20</v>
      </c>
      <c r="AI33" s="4">
        <v>42</v>
      </c>
      <c r="AJ33" s="50" t="s">
        <v>65</v>
      </c>
      <c r="AK33" s="3">
        <v>10</v>
      </c>
      <c r="AL33" s="28">
        <v>153</v>
      </c>
      <c r="AM33" s="4">
        <v>13</v>
      </c>
      <c r="AN33" s="24">
        <v>46</v>
      </c>
      <c r="AO33" s="3">
        <v>42</v>
      </c>
      <c r="AP33" s="28" t="s">
        <v>65</v>
      </c>
      <c r="AQ33" s="4">
        <v>11</v>
      </c>
      <c r="AR33" s="24">
        <v>1268.22</v>
      </c>
      <c r="AS33" s="3">
        <v>16</v>
      </c>
      <c r="AT33" s="55">
        <v>17.739999999999998</v>
      </c>
      <c r="AU33" s="4">
        <v>7</v>
      </c>
      <c r="AV33" s="24">
        <v>25</v>
      </c>
      <c r="AX33" s="9">
        <f t="shared" si="0"/>
        <v>622</v>
      </c>
      <c r="AY33" s="9">
        <f t="shared" si="1"/>
        <v>29</v>
      </c>
      <c r="BA33" s="7">
        <f>$AY$44</f>
        <v>30</v>
      </c>
      <c r="BB33" s="7" t="str">
        <f>$B$44</f>
        <v>Fowlerville Jr. HS</v>
      </c>
      <c r="BC33" s="7">
        <f>$AX$44</f>
        <v>638</v>
      </c>
    </row>
    <row r="34" spans="1:55" x14ac:dyDescent="0.2">
      <c r="A34" s="9">
        <v>31</v>
      </c>
      <c r="B34" s="39" t="s">
        <v>52</v>
      </c>
      <c r="C34" s="4">
        <v>28</v>
      </c>
      <c r="D34" s="24">
        <v>58.5</v>
      </c>
      <c r="E34" s="3">
        <v>22</v>
      </c>
      <c r="F34" s="59">
        <v>361.6</v>
      </c>
      <c r="G34" s="4">
        <v>15</v>
      </c>
      <c r="H34" s="24">
        <v>52.5</v>
      </c>
      <c r="I34" s="3">
        <v>14</v>
      </c>
      <c r="J34" s="34">
        <v>30</v>
      </c>
      <c r="K34" s="4">
        <v>23</v>
      </c>
      <c r="L34" s="24">
        <v>53</v>
      </c>
      <c r="M34" s="3">
        <v>6</v>
      </c>
      <c r="N34" s="28">
        <v>69</v>
      </c>
      <c r="O34" s="4">
        <v>6</v>
      </c>
      <c r="P34" s="24">
        <v>91</v>
      </c>
      <c r="Q34" s="3">
        <v>14</v>
      </c>
      <c r="R34" s="28">
        <v>398</v>
      </c>
      <c r="S34" s="4">
        <v>21</v>
      </c>
      <c r="T34" s="24">
        <v>12</v>
      </c>
      <c r="U34" s="3">
        <v>3</v>
      </c>
      <c r="V34" s="28">
        <v>89.477999999999994</v>
      </c>
      <c r="W34" s="4">
        <v>32</v>
      </c>
      <c r="X34" s="24">
        <v>16</v>
      </c>
      <c r="Y34" s="3">
        <v>30</v>
      </c>
      <c r="Z34" s="28">
        <v>18</v>
      </c>
      <c r="AA34" s="4">
        <v>20</v>
      </c>
      <c r="AB34" s="24">
        <v>515</v>
      </c>
      <c r="AC34" s="3">
        <v>11</v>
      </c>
      <c r="AD34" s="28">
        <v>61.85</v>
      </c>
      <c r="AE34" s="4">
        <v>13</v>
      </c>
      <c r="AF34" s="24">
        <v>83.9</v>
      </c>
      <c r="AG34" s="3">
        <v>22</v>
      </c>
      <c r="AH34" s="28">
        <v>21</v>
      </c>
      <c r="AI34" s="4">
        <v>2</v>
      </c>
      <c r="AJ34" s="50">
        <v>80</v>
      </c>
      <c r="AK34" s="3">
        <v>22</v>
      </c>
      <c r="AL34" s="28">
        <v>253</v>
      </c>
      <c r="AM34" s="4">
        <v>10</v>
      </c>
      <c r="AN34" s="24">
        <v>53</v>
      </c>
      <c r="AO34" s="3">
        <v>28</v>
      </c>
      <c r="AP34" s="28">
        <v>36.298000000000002</v>
      </c>
      <c r="AQ34" s="4">
        <v>14</v>
      </c>
      <c r="AR34" s="24">
        <v>1105.8800000000001</v>
      </c>
      <c r="AS34" s="3">
        <v>6</v>
      </c>
      <c r="AT34" s="55">
        <v>90.47</v>
      </c>
      <c r="AU34" s="4">
        <v>26</v>
      </c>
      <c r="AV34" s="24">
        <v>13</v>
      </c>
      <c r="AX34" s="9">
        <f t="shared" si="0"/>
        <v>388</v>
      </c>
      <c r="AY34" s="9">
        <f t="shared" si="1"/>
        <v>14</v>
      </c>
      <c r="BA34" s="9">
        <f>$AY$12</f>
        <v>31</v>
      </c>
      <c r="BB34" s="9" t="str">
        <f>$B$12</f>
        <v>Smith MS White</v>
      </c>
      <c r="BC34" s="9">
        <f>$AX$12</f>
        <v>680</v>
      </c>
    </row>
    <row r="35" spans="1:55" x14ac:dyDescent="0.2">
      <c r="A35" s="9">
        <v>32</v>
      </c>
      <c r="B35" s="40" t="s">
        <v>53</v>
      </c>
      <c r="C35" s="6">
        <v>1</v>
      </c>
      <c r="D35" s="25">
        <v>137.5</v>
      </c>
      <c r="E35" s="5">
        <v>4</v>
      </c>
      <c r="F35" s="60">
        <v>25.1</v>
      </c>
      <c r="G35" s="6">
        <v>4</v>
      </c>
      <c r="H35" s="25">
        <v>80.5</v>
      </c>
      <c r="I35" s="5">
        <v>7</v>
      </c>
      <c r="J35" s="35">
        <v>35</v>
      </c>
      <c r="K35" s="6">
        <v>2</v>
      </c>
      <c r="L35" s="25">
        <v>94</v>
      </c>
      <c r="M35" s="5">
        <v>13</v>
      </c>
      <c r="N35" s="29">
        <v>64</v>
      </c>
      <c r="O35" s="6">
        <v>4</v>
      </c>
      <c r="P35" s="25">
        <v>99</v>
      </c>
      <c r="Q35" s="5">
        <v>5</v>
      </c>
      <c r="R35" s="29">
        <v>566</v>
      </c>
      <c r="S35" s="6">
        <v>4</v>
      </c>
      <c r="T35" s="25">
        <v>29</v>
      </c>
      <c r="U35" s="5">
        <v>2</v>
      </c>
      <c r="V35" s="29">
        <v>90.588999999999999</v>
      </c>
      <c r="W35" s="6">
        <v>10</v>
      </c>
      <c r="X35" s="25">
        <v>45</v>
      </c>
      <c r="Y35" s="5">
        <v>2</v>
      </c>
      <c r="Z35" s="29">
        <v>62</v>
      </c>
      <c r="AA35" s="6">
        <v>4</v>
      </c>
      <c r="AB35" s="25">
        <v>764</v>
      </c>
      <c r="AC35" s="5">
        <v>4</v>
      </c>
      <c r="AD35" s="29">
        <v>65.19</v>
      </c>
      <c r="AE35" s="6">
        <v>1</v>
      </c>
      <c r="AF35" s="25">
        <v>94.6</v>
      </c>
      <c r="AG35" s="5">
        <v>10</v>
      </c>
      <c r="AH35" s="29">
        <v>45.5</v>
      </c>
      <c r="AI35" s="6">
        <v>1</v>
      </c>
      <c r="AJ35" s="51">
        <v>84</v>
      </c>
      <c r="AK35" s="5">
        <v>1</v>
      </c>
      <c r="AL35" s="29">
        <v>380</v>
      </c>
      <c r="AM35" s="6">
        <v>3</v>
      </c>
      <c r="AN35" s="25">
        <v>81</v>
      </c>
      <c r="AO35" s="5">
        <v>3</v>
      </c>
      <c r="AP35" s="29">
        <v>88.614999999999995</v>
      </c>
      <c r="AQ35" s="6">
        <v>2</v>
      </c>
      <c r="AR35" s="25">
        <v>1861.22</v>
      </c>
      <c r="AS35" s="5">
        <v>12</v>
      </c>
      <c r="AT35" s="56">
        <v>49.56</v>
      </c>
      <c r="AU35" s="6">
        <v>18</v>
      </c>
      <c r="AV35" s="25">
        <v>16</v>
      </c>
      <c r="AX35" s="9">
        <f t="shared" si="0"/>
        <v>117</v>
      </c>
      <c r="AY35" s="9">
        <f t="shared" si="1"/>
        <v>1</v>
      </c>
      <c r="BA35" s="9">
        <f>$AY$16</f>
        <v>31</v>
      </c>
      <c r="BB35" s="9" t="str">
        <f>$B$16</f>
        <v>Washington Woods MS</v>
      </c>
      <c r="BC35" s="9">
        <f>$AX$16</f>
        <v>680</v>
      </c>
    </row>
    <row r="36" spans="1:55" x14ac:dyDescent="0.2">
      <c r="A36" s="9">
        <v>33</v>
      </c>
      <c r="B36" s="39" t="s">
        <v>54</v>
      </c>
      <c r="C36" s="4">
        <v>23</v>
      </c>
      <c r="D36" s="24">
        <v>71</v>
      </c>
      <c r="E36" s="3">
        <v>42</v>
      </c>
      <c r="F36" s="59" t="s">
        <v>65</v>
      </c>
      <c r="G36" s="4">
        <v>33</v>
      </c>
      <c r="H36" s="24">
        <v>10</v>
      </c>
      <c r="I36" s="3">
        <v>42</v>
      </c>
      <c r="J36" s="34" t="s">
        <v>65</v>
      </c>
      <c r="K36" s="4">
        <v>35</v>
      </c>
      <c r="L36" s="24">
        <v>11</v>
      </c>
      <c r="M36" s="3">
        <v>30</v>
      </c>
      <c r="N36" s="28">
        <v>33</v>
      </c>
      <c r="O36" s="4">
        <v>42</v>
      </c>
      <c r="P36" s="24" t="s">
        <v>65</v>
      </c>
      <c r="Q36" s="3">
        <v>17</v>
      </c>
      <c r="R36" s="28">
        <v>363</v>
      </c>
      <c r="S36" s="4">
        <v>14</v>
      </c>
      <c r="T36" s="24">
        <v>16</v>
      </c>
      <c r="U36" s="3">
        <v>42</v>
      </c>
      <c r="V36" s="28" t="s">
        <v>65</v>
      </c>
      <c r="W36" s="4">
        <v>42</v>
      </c>
      <c r="X36" s="24" t="s">
        <v>65</v>
      </c>
      <c r="Y36" s="3">
        <v>42</v>
      </c>
      <c r="Z36" s="28" t="s">
        <v>65</v>
      </c>
      <c r="AA36" s="4">
        <v>42</v>
      </c>
      <c r="AB36" s="24" t="s">
        <v>65</v>
      </c>
      <c r="AC36" s="3">
        <v>28</v>
      </c>
      <c r="AD36" s="28">
        <v>13.19</v>
      </c>
      <c r="AE36" s="4">
        <v>22</v>
      </c>
      <c r="AF36" s="24">
        <v>69.7</v>
      </c>
      <c r="AG36" s="3">
        <v>19</v>
      </c>
      <c r="AH36" s="28">
        <v>27</v>
      </c>
      <c r="AI36" s="4">
        <v>31</v>
      </c>
      <c r="AJ36" s="50">
        <v>23</v>
      </c>
      <c r="AK36" s="3">
        <v>42</v>
      </c>
      <c r="AL36" s="28" t="s">
        <v>65</v>
      </c>
      <c r="AM36" s="4">
        <v>34</v>
      </c>
      <c r="AN36" s="24">
        <v>19</v>
      </c>
      <c r="AO36" s="3">
        <v>42</v>
      </c>
      <c r="AP36" s="28" t="s">
        <v>65</v>
      </c>
      <c r="AQ36" s="4">
        <v>27</v>
      </c>
      <c r="AR36" s="24">
        <v>338.45</v>
      </c>
      <c r="AS36" s="3">
        <v>42</v>
      </c>
      <c r="AT36" s="55" t="s">
        <v>65</v>
      </c>
      <c r="AU36" s="4">
        <v>32</v>
      </c>
      <c r="AV36" s="24">
        <v>9</v>
      </c>
      <c r="AX36" s="9">
        <f t="shared" si="0"/>
        <v>765</v>
      </c>
      <c r="AY36" s="9">
        <f t="shared" si="1"/>
        <v>35</v>
      </c>
      <c r="BA36" s="9">
        <f>$AY$17</f>
        <v>33</v>
      </c>
      <c r="BB36" s="9" t="str">
        <f>$B$17</f>
        <v>Hope MS</v>
      </c>
      <c r="BC36" s="9">
        <f>$AX$17</f>
        <v>712</v>
      </c>
    </row>
    <row r="37" spans="1:55" x14ac:dyDescent="0.2">
      <c r="A37" s="9">
        <v>34</v>
      </c>
      <c r="B37" s="39" t="s">
        <v>55</v>
      </c>
      <c r="C37" s="4">
        <v>30</v>
      </c>
      <c r="D37" s="24">
        <v>54</v>
      </c>
      <c r="E37" s="3">
        <v>13</v>
      </c>
      <c r="F37" s="59">
        <v>115.94</v>
      </c>
      <c r="G37" s="4">
        <v>9</v>
      </c>
      <c r="H37" s="24">
        <v>64</v>
      </c>
      <c r="I37" s="3">
        <v>3</v>
      </c>
      <c r="J37" s="34">
        <v>39</v>
      </c>
      <c r="K37" s="4">
        <v>12</v>
      </c>
      <c r="L37" s="24">
        <v>67</v>
      </c>
      <c r="M37" s="3">
        <v>3</v>
      </c>
      <c r="N37" s="28">
        <v>85</v>
      </c>
      <c r="O37" s="4">
        <v>10</v>
      </c>
      <c r="P37" s="24">
        <v>88</v>
      </c>
      <c r="Q37" s="3">
        <v>21</v>
      </c>
      <c r="R37" s="28">
        <v>332</v>
      </c>
      <c r="S37" s="4">
        <v>10</v>
      </c>
      <c r="T37" s="24">
        <v>22</v>
      </c>
      <c r="U37" s="3">
        <v>25</v>
      </c>
      <c r="V37" s="28">
        <v>18.812999999999999</v>
      </c>
      <c r="W37" s="4">
        <v>17</v>
      </c>
      <c r="X37" s="24">
        <v>35</v>
      </c>
      <c r="Y37" s="3">
        <v>24</v>
      </c>
      <c r="Z37" s="28">
        <v>26</v>
      </c>
      <c r="AA37" s="4">
        <v>8</v>
      </c>
      <c r="AB37" s="24">
        <v>660</v>
      </c>
      <c r="AC37" s="3">
        <v>31</v>
      </c>
      <c r="AD37" s="28">
        <v>9.15</v>
      </c>
      <c r="AE37" s="4">
        <v>15</v>
      </c>
      <c r="AF37" s="24">
        <v>82.8</v>
      </c>
      <c r="AG37" s="3">
        <v>21</v>
      </c>
      <c r="AH37" s="28">
        <v>22</v>
      </c>
      <c r="AI37" s="4">
        <v>12</v>
      </c>
      <c r="AJ37" s="50">
        <v>56.5</v>
      </c>
      <c r="AK37" s="3">
        <v>11</v>
      </c>
      <c r="AL37" s="28">
        <v>151</v>
      </c>
      <c r="AM37" s="4">
        <v>16</v>
      </c>
      <c r="AN37" s="24">
        <v>43</v>
      </c>
      <c r="AO37" s="3">
        <v>8</v>
      </c>
      <c r="AP37" s="28">
        <v>78.05</v>
      </c>
      <c r="AQ37" s="4">
        <v>28</v>
      </c>
      <c r="AR37" s="24">
        <v>166</v>
      </c>
      <c r="AS37" s="3">
        <v>11</v>
      </c>
      <c r="AT37" s="55">
        <v>53.87</v>
      </c>
      <c r="AU37" s="4">
        <v>14</v>
      </c>
      <c r="AV37" s="24">
        <v>20</v>
      </c>
      <c r="AX37" s="9">
        <f t="shared" si="0"/>
        <v>352</v>
      </c>
      <c r="AY37" s="9">
        <f t="shared" si="1"/>
        <v>13</v>
      </c>
      <c r="BA37" s="9">
        <f>$AY$19</f>
        <v>34</v>
      </c>
      <c r="BB37" s="9" t="str">
        <f>$B$19</f>
        <v>Holt Jr. HS  Brown</v>
      </c>
      <c r="BC37" s="9">
        <f>$AX$19</f>
        <v>742</v>
      </c>
    </row>
    <row r="38" spans="1:55" x14ac:dyDescent="0.2">
      <c r="A38" s="9">
        <v>35</v>
      </c>
      <c r="B38" s="39" t="s">
        <v>56</v>
      </c>
      <c r="C38" s="4">
        <v>2</v>
      </c>
      <c r="D38" s="24">
        <v>132.5</v>
      </c>
      <c r="E38" s="3">
        <v>11</v>
      </c>
      <c r="F38" s="59">
        <v>63.38</v>
      </c>
      <c r="G38" s="4">
        <v>2</v>
      </c>
      <c r="H38" s="24">
        <v>82</v>
      </c>
      <c r="I38" s="3">
        <v>8</v>
      </c>
      <c r="J38" s="34">
        <v>34</v>
      </c>
      <c r="K38" s="4">
        <v>7</v>
      </c>
      <c r="L38" s="24">
        <v>77</v>
      </c>
      <c r="M38" s="3">
        <v>5</v>
      </c>
      <c r="N38" s="28">
        <v>70</v>
      </c>
      <c r="O38" s="4">
        <v>8</v>
      </c>
      <c r="P38" s="24">
        <v>88</v>
      </c>
      <c r="Q38" s="3">
        <v>11</v>
      </c>
      <c r="R38" s="28">
        <v>440</v>
      </c>
      <c r="S38" s="4">
        <v>2</v>
      </c>
      <c r="T38" s="24">
        <v>34</v>
      </c>
      <c r="U38" s="3">
        <v>20</v>
      </c>
      <c r="V38" s="28">
        <v>30.312999999999999</v>
      </c>
      <c r="W38" s="4">
        <v>2</v>
      </c>
      <c r="X38" s="24">
        <v>50</v>
      </c>
      <c r="Y38" s="3">
        <v>3</v>
      </c>
      <c r="Z38" s="28">
        <v>59</v>
      </c>
      <c r="AA38" s="4">
        <v>3</v>
      </c>
      <c r="AB38" s="24">
        <v>765</v>
      </c>
      <c r="AC38" s="3">
        <v>1</v>
      </c>
      <c r="AD38" s="28">
        <v>98</v>
      </c>
      <c r="AE38" s="4">
        <v>2</v>
      </c>
      <c r="AF38" s="24">
        <v>93.5</v>
      </c>
      <c r="AG38" s="3">
        <v>5</v>
      </c>
      <c r="AH38" s="28">
        <v>69</v>
      </c>
      <c r="AI38" s="4">
        <v>8</v>
      </c>
      <c r="AJ38" s="50">
        <v>64</v>
      </c>
      <c r="AK38" s="3">
        <v>7</v>
      </c>
      <c r="AL38" s="28">
        <v>241</v>
      </c>
      <c r="AM38" s="4">
        <v>12</v>
      </c>
      <c r="AN38" s="24">
        <v>46.5</v>
      </c>
      <c r="AO38" s="3">
        <v>2</v>
      </c>
      <c r="AP38" s="28">
        <v>88.929000000000002</v>
      </c>
      <c r="AQ38" s="4">
        <v>15</v>
      </c>
      <c r="AR38" s="24">
        <v>1091.71</v>
      </c>
      <c r="AS38" s="3">
        <v>7</v>
      </c>
      <c r="AT38" s="55">
        <v>87.35</v>
      </c>
      <c r="AU38" s="4">
        <v>11</v>
      </c>
      <c r="AV38" s="24">
        <v>23</v>
      </c>
      <c r="AX38" s="9">
        <f t="shared" si="0"/>
        <v>154</v>
      </c>
      <c r="AY38" s="9">
        <f t="shared" si="1"/>
        <v>3</v>
      </c>
      <c r="BA38" s="9">
        <f>$AY$36</f>
        <v>35</v>
      </c>
      <c r="BB38" s="9" t="str">
        <f>$B$36</f>
        <v xml:space="preserve">St. Martha </v>
      </c>
      <c r="BC38" s="9">
        <f>$AX$36</f>
        <v>765</v>
      </c>
    </row>
    <row r="39" spans="1:55" x14ac:dyDescent="0.2">
      <c r="A39" s="9">
        <v>36</v>
      </c>
      <c r="B39" s="40" t="s">
        <v>57</v>
      </c>
      <c r="C39" s="6">
        <v>42</v>
      </c>
      <c r="D39" s="25" t="s">
        <v>65</v>
      </c>
      <c r="E39" s="5">
        <v>21</v>
      </c>
      <c r="F39" s="60">
        <v>319.75</v>
      </c>
      <c r="G39" s="6">
        <v>42</v>
      </c>
      <c r="H39" s="25" t="s">
        <v>65</v>
      </c>
      <c r="I39" s="5">
        <v>42</v>
      </c>
      <c r="J39" s="35" t="s">
        <v>65</v>
      </c>
      <c r="K39" s="6">
        <v>31</v>
      </c>
      <c r="L39" s="25">
        <v>35</v>
      </c>
      <c r="M39" s="5">
        <v>7</v>
      </c>
      <c r="N39" s="29">
        <v>69</v>
      </c>
      <c r="O39" s="6">
        <v>22</v>
      </c>
      <c r="P39" s="25">
        <v>49</v>
      </c>
      <c r="Q39" s="5">
        <v>22</v>
      </c>
      <c r="R39" s="29">
        <v>318</v>
      </c>
      <c r="S39" s="6">
        <v>1</v>
      </c>
      <c r="T39" s="25">
        <v>45</v>
      </c>
      <c r="U39" s="5">
        <v>16</v>
      </c>
      <c r="V39" s="29">
        <v>39.807000000000002</v>
      </c>
      <c r="W39" s="6">
        <v>31</v>
      </c>
      <c r="X39" s="25">
        <v>17</v>
      </c>
      <c r="Y39" s="5">
        <v>42</v>
      </c>
      <c r="Z39" s="29" t="s">
        <v>65</v>
      </c>
      <c r="AA39" s="6">
        <v>32</v>
      </c>
      <c r="AB39" s="25">
        <v>321</v>
      </c>
      <c r="AC39" s="5">
        <v>26</v>
      </c>
      <c r="AD39" s="29">
        <v>15.19</v>
      </c>
      <c r="AE39" s="6">
        <v>16</v>
      </c>
      <c r="AF39" s="25">
        <v>80.5</v>
      </c>
      <c r="AG39" s="5">
        <v>42</v>
      </c>
      <c r="AH39" s="29" t="s">
        <v>65</v>
      </c>
      <c r="AI39" s="6">
        <v>30</v>
      </c>
      <c r="AJ39" s="51">
        <v>28</v>
      </c>
      <c r="AK39" s="5">
        <v>5</v>
      </c>
      <c r="AL39" s="29">
        <v>316</v>
      </c>
      <c r="AM39" s="6">
        <v>23</v>
      </c>
      <c r="AN39" s="25">
        <v>32</v>
      </c>
      <c r="AO39" s="5">
        <v>20</v>
      </c>
      <c r="AP39" s="29">
        <v>62.305999999999997</v>
      </c>
      <c r="AQ39" s="6">
        <v>20</v>
      </c>
      <c r="AR39" s="25">
        <v>778.34</v>
      </c>
      <c r="AS39" s="5">
        <v>15</v>
      </c>
      <c r="AT39" s="56">
        <v>43.62</v>
      </c>
      <c r="AU39" s="6">
        <v>36</v>
      </c>
      <c r="AV39" s="25">
        <v>7</v>
      </c>
      <c r="AX39" s="9">
        <f t="shared" si="0"/>
        <v>584</v>
      </c>
      <c r="AY39" s="9">
        <f t="shared" si="1"/>
        <v>28</v>
      </c>
      <c r="BA39" s="9">
        <f>$AY$25</f>
        <v>36</v>
      </c>
      <c r="BB39" s="9" t="str">
        <f>$B$25</f>
        <v>Ionia MS White</v>
      </c>
      <c r="BC39" s="9">
        <f>$AX$25</f>
        <v>775</v>
      </c>
    </row>
    <row r="40" spans="1:55" x14ac:dyDescent="0.2">
      <c r="A40" s="9">
        <v>37</v>
      </c>
      <c r="B40" s="38" t="s">
        <v>58</v>
      </c>
      <c r="C40" s="2">
        <v>7</v>
      </c>
      <c r="D40" s="23">
        <v>108</v>
      </c>
      <c r="E40" s="1">
        <v>8</v>
      </c>
      <c r="F40" s="58">
        <v>41.32</v>
      </c>
      <c r="G40" s="2">
        <v>7</v>
      </c>
      <c r="H40" s="23">
        <v>70</v>
      </c>
      <c r="I40" s="2">
        <v>1</v>
      </c>
      <c r="J40" s="23">
        <v>41</v>
      </c>
      <c r="K40" s="2">
        <v>5</v>
      </c>
      <c r="L40" s="23">
        <v>85.5</v>
      </c>
      <c r="M40" s="2">
        <v>8</v>
      </c>
      <c r="N40" s="23">
        <v>69</v>
      </c>
      <c r="O40" s="2">
        <v>7</v>
      </c>
      <c r="P40" s="23">
        <v>91</v>
      </c>
      <c r="Q40" s="2">
        <v>7</v>
      </c>
      <c r="R40" s="23">
        <v>540</v>
      </c>
      <c r="S40" s="2">
        <v>9</v>
      </c>
      <c r="T40" s="23">
        <v>22</v>
      </c>
      <c r="U40" s="2">
        <v>12</v>
      </c>
      <c r="V40" s="23">
        <v>57.164999999999999</v>
      </c>
      <c r="W40" s="2">
        <v>1</v>
      </c>
      <c r="X40" s="23">
        <v>53</v>
      </c>
      <c r="Y40" s="2">
        <v>4</v>
      </c>
      <c r="Z40" s="23">
        <v>58</v>
      </c>
      <c r="AA40" s="2">
        <v>1</v>
      </c>
      <c r="AB40" s="23">
        <v>795</v>
      </c>
      <c r="AC40" s="2">
        <v>16</v>
      </c>
      <c r="AD40" s="23">
        <v>30.4</v>
      </c>
      <c r="AE40" s="2">
        <v>3</v>
      </c>
      <c r="AF40" s="23">
        <v>92.5</v>
      </c>
      <c r="AG40" s="2">
        <v>4</v>
      </c>
      <c r="AH40" s="23">
        <v>73</v>
      </c>
      <c r="AI40" s="2">
        <v>4</v>
      </c>
      <c r="AJ40" s="49">
        <v>69</v>
      </c>
      <c r="AK40" s="2">
        <v>2</v>
      </c>
      <c r="AL40" s="23">
        <v>353</v>
      </c>
      <c r="AM40" s="2">
        <v>6</v>
      </c>
      <c r="AN40" s="23">
        <v>61</v>
      </c>
      <c r="AO40" s="2">
        <v>7</v>
      </c>
      <c r="AP40" s="23">
        <v>78.596000000000004</v>
      </c>
      <c r="AQ40" s="2">
        <v>4</v>
      </c>
      <c r="AR40" s="23">
        <v>1693.45</v>
      </c>
      <c r="AS40" s="2">
        <v>24</v>
      </c>
      <c r="AT40" s="69">
        <v>4.49</v>
      </c>
      <c r="AU40" s="2">
        <v>4</v>
      </c>
      <c r="AV40" s="23">
        <v>30</v>
      </c>
      <c r="AW40" s="7"/>
      <c r="AX40" s="7">
        <f t="shared" si="0"/>
        <v>151</v>
      </c>
      <c r="AY40" s="7">
        <f t="shared" si="1"/>
        <v>2</v>
      </c>
      <c r="AZ40" s="7"/>
      <c r="BA40" s="9">
        <f>$AY$14</f>
        <v>37</v>
      </c>
      <c r="BB40" s="9" t="str">
        <f>$B$14</f>
        <v>Dansville MS Gold</v>
      </c>
      <c r="BC40" s="9">
        <f>$AX$14</f>
        <v>782</v>
      </c>
    </row>
    <row r="41" spans="1:55" x14ac:dyDescent="0.2">
      <c r="A41" s="9">
        <v>38</v>
      </c>
      <c r="B41" s="4" t="s">
        <v>59</v>
      </c>
      <c r="C41" s="70">
        <v>19</v>
      </c>
      <c r="D41" s="24">
        <v>73</v>
      </c>
      <c r="E41" s="70">
        <v>19</v>
      </c>
      <c r="F41" s="57">
        <v>277.04000000000002</v>
      </c>
      <c r="G41" s="70">
        <v>10</v>
      </c>
      <c r="H41" s="24">
        <v>62</v>
      </c>
      <c r="I41" s="71">
        <v>17</v>
      </c>
      <c r="J41" s="24">
        <v>29</v>
      </c>
      <c r="K41" s="71">
        <v>10</v>
      </c>
      <c r="L41" s="24">
        <v>68</v>
      </c>
      <c r="M41" s="71">
        <v>18</v>
      </c>
      <c r="N41" s="24">
        <v>50</v>
      </c>
      <c r="O41" s="71">
        <v>15</v>
      </c>
      <c r="P41" s="24">
        <v>79</v>
      </c>
      <c r="Q41" s="71">
        <v>12</v>
      </c>
      <c r="R41" s="24">
        <v>425</v>
      </c>
      <c r="S41" s="71">
        <v>11</v>
      </c>
      <c r="T41" s="24">
        <v>19</v>
      </c>
      <c r="U41" s="71">
        <v>23</v>
      </c>
      <c r="V41" s="24">
        <v>22.122</v>
      </c>
      <c r="W41" s="71">
        <v>4</v>
      </c>
      <c r="X41" s="24">
        <v>49</v>
      </c>
      <c r="Y41" s="71">
        <v>9</v>
      </c>
      <c r="Z41" s="24">
        <v>45</v>
      </c>
      <c r="AA41" s="71">
        <v>29</v>
      </c>
      <c r="AB41" s="24">
        <v>370</v>
      </c>
      <c r="AC41" s="71">
        <v>27</v>
      </c>
      <c r="AD41" s="24">
        <v>14.17</v>
      </c>
      <c r="AE41" s="71">
        <v>34</v>
      </c>
      <c r="AF41" s="24">
        <v>44</v>
      </c>
      <c r="AG41" s="71">
        <v>2</v>
      </c>
      <c r="AH41" s="24">
        <v>74</v>
      </c>
      <c r="AI41" s="71">
        <v>5</v>
      </c>
      <c r="AJ41" s="50">
        <v>66</v>
      </c>
      <c r="AK41" s="71">
        <v>4</v>
      </c>
      <c r="AL41" s="24">
        <v>343</v>
      </c>
      <c r="AM41" s="71">
        <v>19</v>
      </c>
      <c r="AN41" s="24">
        <v>35.5</v>
      </c>
      <c r="AO41" s="71">
        <v>10</v>
      </c>
      <c r="AP41" s="24">
        <v>76.343999999999994</v>
      </c>
      <c r="AQ41" s="71">
        <v>3</v>
      </c>
      <c r="AR41" s="24">
        <v>1794.61</v>
      </c>
      <c r="AS41" s="71">
        <v>42</v>
      </c>
      <c r="AT41" s="72" t="s">
        <v>65</v>
      </c>
      <c r="AU41" s="71">
        <v>6</v>
      </c>
      <c r="AV41" s="24">
        <v>26</v>
      </c>
      <c r="AW41" s="7"/>
      <c r="AX41" s="7">
        <f t="shared" si="0"/>
        <v>348</v>
      </c>
      <c r="AY41" s="7">
        <f t="shared" si="1"/>
        <v>12</v>
      </c>
      <c r="AZ41" s="7"/>
      <c r="BA41" s="9">
        <f>$AY$26</f>
        <v>38</v>
      </c>
      <c r="BB41" s="9" t="str">
        <f>$B$26</f>
        <v>Haslett MS Gold</v>
      </c>
      <c r="BC41" s="9">
        <f>$AX$26</f>
        <v>823</v>
      </c>
    </row>
    <row r="42" spans="1:55" x14ac:dyDescent="0.2">
      <c r="A42" s="61">
        <v>39</v>
      </c>
      <c r="B42" s="4" t="s">
        <v>63</v>
      </c>
      <c r="C42" s="70">
        <v>13</v>
      </c>
      <c r="D42" s="24">
        <v>83.5</v>
      </c>
      <c r="E42" s="73">
        <v>42</v>
      </c>
      <c r="F42" s="57" t="s">
        <v>65</v>
      </c>
      <c r="G42" s="70">
        <v>23</v>
      </c>
      <c r="H42" s="24">
        <v>33</v>
      </c>
      <c r="I42" s="71">
        <v>11</v>
      </c>
      <c r="J42" s="24">
        <v>32</v>
      </c>
      <c r="K42" s="71">
        <v>29</v>
      </c>
      <c r="L42" s="24">
        <v>37</v>
      </c>
      <c r="M42" s="71">
        <v>22</v>
      </c>
      <c r="N42" s="24">
        <v>44</v>
      </c>
      <c r="O42" s="71">
        <v>42</v>
      </c>
      <c r="P42" s="24" t="s">
        <v>65</v>
      </c>
      <c r="Q42" s="71">
        <v>16</v>
      </c>
      <c r="R42" s="24">
        <v>374</v>
      </c>
      <c r="S42" s="71">
        <v>18</v>
      </c>
      <c r="T42" s="24">
        <v>13</v>
      </c>
      <c r="U42" s="71">
        <v>13</v>
      </c>
      <c r="V42" s="24">
        <v>56.908999999999999</v>
      </c>
      <c r="W42" s="71">
        <v>9</v>
      </c>
      <c r="X42" s="24">
        <v>45</v>
      </c>
      <c r="Y42" s="71">
        <v>21</v>
      </c>
      <c r="Z42" s="24">
        <v>28</v>
      </c>
      <c r="AA42" s="71">
        <v>2</v>
      </c>
      <c r="AB42" s="24">
        <v>780</v>
      </c>
      <c r="AC42" s="71">
        <v>25</v>
      </c>
      <c r="AD42" s="24">
        <v>15.22</v>
      </c>
      <c r="AE42" s="71">
        <v>10</v>
      </c>
      <c r="AF42" s="24">
        <v>85.6</v>
      </c>
      <c r="AG42" s="71">
        <v>11</v>
      </c>
      <c r="AH42" s="24">
        <v>40</v>
      </c>
      <c r="AI42" s="71">
        <v>26</v>
      </c>
      <c r="AJ42" s="50">
        <v>32.5</v>
      </c>
      <c r="AK42" s="71">
        <v>8</v>
      </c>
      <c r="AL42" s="24">
        <v>218</v>
      </c>
      <c r="AM42" s="71">
        <v>26</v>
      </c>
      <c r="AN42" s="24">
        <v>28.25</v>
      </c>
      <c r="AO42" s="71">
        <v>22</v>
      </c>
      <c r="AP42" s="24">
        <v>56.594999999999999</v>
      </c>
      <c r="AQ42" s="71">
        <v>22</v>
      </c>
      <c r="AR42" s="24">
        <v>628.92999999999995</v>
      </c>
      <c r="AS42" s="71">
        <v>42</v>
      </c>
      <c r="AT42" s="72" t="s">
        <v>65</v>
      </c>
      <c r="AU42" s="71">
        <v>10</v>
      </c>
      <c r="AV42" s="24">
        <v>23</v>
      </c>
      <c r="AW42" s="7"/>
      <c r="AX42" s="7">
        <f t="shared" si="0"/>
        <v>463</v>
      </c>
      <c r="AY42" s="7">
        <f t="shared" si="1"/>
        <v>18</v>
      </c>
      <c r="AZ42" s="7"/>
      <c r="BA42" s="9">
        <f>$AY$27</f>
        <v>39</v>
      </c>
      <c r="BB42" s="9" t="str">
        <f>$B$27</f>
        <v>Haslett MS Blue</v>
      </c>
      <c r="BC42" s="9">
        <f>$AX$27</f>
        <v>831</v>
      </c>
    </row>
    <row r="43" spans="1:55" x14ac:dyDescent="0.2">
      <c r="A43" s="61">
        <v>40</v>
      </c>
      <c r="B43" s="6" t="s">
        <v>64</v>
      </c>
      <c r="C43" s="5">
        <v>14</v>
      </c>
      <c r="D43" s="25">
        <v>83</v>
      </c>
      <c r="E43" s="5">
        <v>20</v>
      </c>
      <c r="F43" s="62">
        <v>293.60000000000002</v>
      </c>
      <c r="G43" s="5">
        <v>19</v>
      </c>
      <c r="H43" s="25">
        <v>42.5</v>
      </c>
      <c r="I43" s="6">
        <v>13</v>
      </c>
      <c r="J43" s="25">
        <v>31</v>
      </c>
      <c r="K43" s="6">
        <v>24</v>
      </c>
      <c r="L43" s="25">
        <v>51</v>
      </c>
      <c r="M43" s="6">
        <v>14</v>
      </c>
      <c r="N43" s="25">
        <v>58</v>
      </c>
      <c r="O43" s="6">
        <v>42</v>
      </c>
      <c r="P43" s="25" t="s">
        <v>65</v>
      </c>
      <c r="Q43" s="6">
        <v>31</v>
      </c>
      <c r="R43" s="25">
        <v>240</v>
      </c>
      <c r="S43" s="6">
        <v>27</v>
      </c>
      <c r="T43" s="25">
        <v>9</v>
      </c>
      <c r="U43" s="6">
        <v>15</v>
      </c>
      <c r="V43" s="25">
        <v>41.89</v>
      </c>
      <c r="W43" s="6">
        <v>18</v>
      </c>
      <c r="X43" s="25">
        <v>35</v>
      </c>
      <c r="Y43" s="6">
        <v>13</v>
      </c>
      <c r="Z43" s="25">
        <v>37</v>
      </c>
      <c r="AA43" s="6">
        <v>15</v>
      </c>
      <c r="AB43" s="25">
        <v>580</v>
      </c>
      <c r="AC43" s="6">
        <v>15</v>
      </c>
      <c r="AD43" s="25">
        <v>32.44</v>
      </c>
      <c r="AE43" s="6">
        <v>7</v>
      </c>
      <c r="AF43" s="25">
        <v>87.7</v>
      </c>
      <c r="AG43" s="6">
        <v>13</v>
      </c>
      <c r="AH43" s="25">
        <v>38</v>
      </c>
      <c r="AI43" s="6">
        <v>16</v>
      </c>
      <c r="AJ43" s="51">
        <v>46</v>
      </c>
      <c r="AK43" s="6">
        <v>9</v>
      </c>
      <c r="AL43" s="25">
        <v>201</v>
      </c>
      <c r="AM43" s="6">
        <v>20</v>
      </c>
      <c r="AN43" s="25">
        <v>35</v>
      </c>
      <c r="AO43" s="6">
        <v>25</v>
      </c>
      <c r="AP43" s="25">
        <v>47.238999999999997</v>
      </c>
      <c r="AQ43" s="6">
        <v>30</v>
      </c>
      <c r="AR43" s="25">
        <v>446.45</v>
      </c>
      <c r="AS43" s="6">
        <v>42</v>
      </c>
      <c r="AT43" s="74" t="s">
        <v>65</v>
      </c>
      <c r="AU43" s="6">
        <v>19</v>
      </c>
      <c r="AV43" s="25">
        <v>16</v>
      </c>
      <c r="AW43" s="7"/>
      <c r="AX43" s="7">
        <f t="shared" si="0"/>
        <v>461</v>
      </c>
      <c r="AY43" s="7">
        <f t="shared" si="1"/>
        <v>17</v>
      </c>
      <c r="AZ43" s="7"/>
      <c r="BA43" s="9">
        <f>$AY$31</f>
        <v>40</v>
      </c>
      <c r="BB43" s="9" t="str">
        <f>$B$31</f>
        <v>Warner MS</v>
      </c>
      <c r="BC43" s="9">
        <f>$AX$31</f>
        <v>875</v>
      </c>
    </row>
    <row r="44" spans="1:55" x14ac:dyDescent="0.2">
      <c r="A44" s="61">
        <v>41</v>
      </c>
      <c r="B44" s="4" t="s">
        <v>60</v>
      </c>
      <c r="C44" s="63">
        <v>31</v>
      </c>
      <c r="D44" s="25">
        <v>48</v>
      </c>
      <c r="E44" s="63">
        <v>2</v>
      </c>
      <c r="F44" s="62">
        <v>15.76</v>
      </c>
      <c r="G44" s="63">
        <v>34</v>
      </c>
      <c r="H44" s="25">
        <v>7</v>
      </c>
      <c r="I44" s="6">
        <v>42</v>
      </c>
      <c r="J44" s="25" t="s">
        <v>65</v>
      </c>
      <c r="K44" s="6">
        <v>9</v>
      </c>
      <c r="L44" s="25">
        <v>68</v>
      </c>
      <c r="M44" s="6">
        <v>26</v>
      </c>
      <c r="N44" s="25">
        <v>38</v>
      </c>
      <c r="O44" s="6">
        <v>28</v>
      </c>
      <c r="P44" s="25">
        <v>39</v>
      </c>
      <c r="Q44" s="6">
        <v>35</v>
      </c>
      <c r="R44" s="25">
        <v>86</v>
      </c>
      <c r="S44" s="6">
        <v>25</v>
      </c>
      <c r="T44" s="25">
        <v>9</v>
      </c>
      <c r="U44" s="6">
        <v>42</v>
      </c>
      <c r="V44" s="25" t="s">
        <v>65</v>
      </c>
      <c r="W44" s="6">
        <v>16</v>
      </c>
      <c r="X44" s="25">
        <v>36</v>
      </c>
      <c r="Y44" s="6">
        <v>31</v>
      </c>
      <c r="Z44" s="25">
        <v>15</v>
      </c>
      <c r="AA44" s="6">
        <v>30</v>
      </c>
      <c r="AB44" s="25">
        <v>336</v>
      </c>
      <c r="AC44" s="6">
        <v>37</v>
      </c>
      <c r="AD44" s="25">
        <v>3.01</v>
      </c>
      <c r="AE44" s="6">
        <v>30</v>
      </c>
      <c r="AF44" s="25">
        <v>55</v>
      </c>
      <c r="AG44" s="6">
        <v>28</v>
      </c>
      <c r="AH44" s="25">
        <v>12.5</v>
      </c>
      <c r="AI44" s="6">
        <v>28</v>
      </c>
      <c r="AJ44" s="51">
        <v>31</v>
      </c>
      <c r="AK44" s="6">
        <v>42</v>
      </c>
      <c r="AL44" s="25" t="s">
        <v>65</v>
      </c>
      <c r="AM44" s="6">
        <v>27</v>
      </c>
      <c r="AN44" s="25">
        <v>28</v>
      </c>
      <c r="AO44" s="6">
        <v>15</v>
      </c>
      <c r="AP44" s="25">
        <v>70.561999999999998</v>
      </c>
      <c r="AQ44" s="6">
        <v>17</v>
      </c>
      <c r="AR44" s="25">
        <v>1070.4000000000001</v>
      </c>
      <c r="AS44" s="6">
        <v>42</v>
      </c>
      <c r="AT44" s="74" t="s">
        <v>65</v>
      </c>
      <c r="AU44" s="6">
        <v>21</v>
      </c>
      <c r="AV44" s="25">
        <v>16</v>
      </c>
      <c r="AW44" s="7"/>
      <c r="AX44" s="7">
        <f t="shared" si="0"/>
        <v>638</v>
      </c>
      <c r="AY44" s="7">
        <f t="shared" si="1"/>
        <v>30</v>
      </c>
      <c r="AZ44" s="7"/>
      <c r="BA44" s="9">
        <f>$AY$32</f>
        <v>41</v>
      </c>
      <c r="BB44" s="9" t="str">
        <f>$B$32</f>
        <v>Novi Meadows Elementary</v>
      </c>
      <c r="BC44" s="9">
        <f>$AX$32</f>
        <v>966</v>
      </c>
    </row>
    <row r="45" spans="1:55" x14ac:dyDescent="0.2">
      <c r="A45" s="32"/>
      <c r="AW45" s="32"/>
    </row>
  </sheetData>
  <autoFilter ref="BA3:BC44" xr:uid="{00000000-0009-0000-0000-000000000000}">
    <sortState xmlns:xlrd2="http://schemas.microsoft.com/office/spreadsheetml/2017/richdata2" ref="BA4:BC44">
      <sortCondition ref="BC3:BC44"/>
    </sortState>
  </autoFilter>
  <mergeCells count="4">
    <mergeCell ref="BG27:CZ27"/>
    <mergeCell ref="BA1:BC1"/>
    <mergeCell ref="A1:AW1"/>
    <mergeCell ref="BF26:CZ26"/>
  </mergeCells>
  <conditionalFormatting sqref="BC4:BC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 gridLines="1"/>
  <pageMargins left="0" right="0" top="0.1" bottom="0.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Holt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POTTER</dc:creator>
  <cp:lastModifiedBy>Microsoft Office User</cp:lastModifiedBy>
  <cp:lastPrinted>2018-02-24T22:14:43Z</cp:lastPrinted>
  <dcterms:created xsi:type="dcterms:W3CDTF">2014-02-18T21:20:24Z</dcterms:created>
  <dcterms:modified xsi:type="dcterms:W3CDTF">2020-04-30T23:31:57Z</dcterms:modified>
</cp:coreProperties>
</file>